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9"/>
  </bookViews>
  <sheets>
    <sheet name="13,02" sheetId="1" r:id="rId1"/>
    <sheet name="13,02б" sheetId="2" r:id="rId2"/>
    <sheet name="14,02" sheetId="3" r:id="rId3"/>
    <sheet name="14,02б" sheetId="4" r:id="rId4"/>
    <sheet name="15,02" sheetId="5" r:id="rId5"/>
    <sheet name="15,02б" sheetId="6" r:id="rId6"/>
    <sheet name="16,02" sheetId="7" r:id="rId7"/>
    <sheet name="16,02б" sheetId="8" r:id="rId8"/>
    <sheet name="17,02" sheetId="9" r:id="rId9"/>
    <sheet name="17,02б" sheetId="10" r:id="rId10"/>
  </sheets>
  <calcPr calcId="124519"/>
</workbook>
</file>

<file path=xl/calcChain.xml><?xml version="1.0" encoding="utf-8"?>
<calcChain xmlns="http://schemas.openxmlformats.org/spreadsheetml/2006/main">
  <c r="N29" i="10"/>
  <c r="L29"/>
  <c r="K29"/>
  <c r="J29"/>
  <c r="I29"/>
  <c r="N19"/>
  <c r="N33" s="1"/>
  <c r="L19"/>
  <c r="L33" s="1"/>
  <c r="K19"/>
  <c r="K33" s="1"/>
  <c r="J19"/>
  <c r="J33" s="1"/>
  <c r="I19"/>
  <c r="I33" s="1"/>
  <c r="N29" i="9"/>
  <c r="L29"/>
  <c r="K29"/>
  <c r="J29"/>
  <c r="I29"/>
  <c r="N19"/>
  <c r="N33" s="1"/>
  <c r="L19"/>
  <c r="L33" s="1"/>
  <c r="K19"/>
  <c r="K33" s="1"/>
  <c r="J19"/>
  <c r="J33" s="1"/>
  <c r="I19"/>
  <c r="I33" s="1"/>
  <c r="N29" i="8"/>
  <c r="L29"/>
  <c r="K29"/>
  <c r="J29"/>
  <c r="I29"/>
  <c r="N19"/>
  <c r="N33" s="1"/>
  <c r="L19"/>
  <c r="L33" s="1"/>
  <c r="K19"/>
  <c r="K33" s="1"/>
  <c r="J19"/>
  <c r="J33" s="1"/>
  <c r="I19"/>
  <c r="I33" s="1"/>
  <c r="N29" i="7"/>
  <c r="L29"/>
  <c r="K29"/>
  <c r="J29"/>
  <c r="I29"/>
  <c r="N19"/>
  <c r="N33" s="1"/>
  <c r="L19"/>
  <c r="L33" s="1"/>
  <c r="K19"/>
  <c r="K33" s="1"/>
  <c r="J19"/>
  <c r="J33" s="1"/>
  <c r="I19"/>
  <c r="I33" s="1"/>
  <c r="N28" i="6"/>
  <c r="L28"/>
  <c r="K28"/>
  <c r="J28"/>
  <c r="I28"/>
  <c r="N18"/>
  <c r="N32" s="1"/>
  <c r="L18"/>
  <c r="L32" s="1"/>
  <c r="K18"/>
  <c r="K32" s="1"/>
  <c r="J18"/>
  <c r="J32" s="1"/>
  <c r="I18"/>
  <c r="I32" s="1"/>
  <c r="N28" i="5"/>
  <c r="L28"/>
  <c r="K28"/>
  <c r="J28"/>
  <c r="I28"/>
  <c r="N18"/>
  <c r="N32" s="1"/>
  <c r="L18"/>
  <c r="L32" s="1"/>
  <c r="K18"/>
  <c r="K32" s="1"/>
  <c r="J18"/>
  <c r="J32" s="1"/>
  <c r="I18"/>
  <c r="I32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8" i="2"/>
  <c r="L28"/>
  <c r="K28"/>
  <c r="J28"/>
  <c r="I28"/>
  <c r="N18"/>
  <c r="N32" s="1"/>
  <c r="L18"/>
  <c r="L32" s="1"/>
  <c r="K18"/>
  <c r="K32" s="1"/>
  <c r="J18"/>
  <c r="J32" s="1"/>
  <c r="I18"/>
  <c r="I32" s="1"/>
  <c r="N28" i="1"/>
  <c r="L28"/>
  <c r="K28"/>
  <c r="J28"/>
  <c r="I28"/>
  <c r="N18"/>
  <c r="N32" s="1"/>
  <c r="L18"/>
  <c r="L32" s="1"/>
  <c r="K18"/>
  <c r="K32" s="1"/>
  <c r="J18"/>
  <c r="J32" s="1"/>
  <c r="I18"/>
  <c r="I32" s="1"/>
</calcChain>
</file>

<file path=xl/sharedStrings.xml><?xml version="1.0" encoding="utf-8"?>
<sst xmlns="http://schemas.openxmlformats.org/spreadsheetml/2006/main" count="700" uniqueCount="156">
  <si>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</si>
  <si>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</si>
  <si>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</si>
  <si>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</si>
  <si>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13 февраля   2023 год</t>
  </si>
  <si>
    <t>МЕНЮ (7-10лет)вторая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</si>
  <si>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</si>
  <si>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</si>
  <si>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</si>
  <si>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</si>
  <si>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</si>
  <si>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</si>
  <si>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</si>
  <si>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</si>
  <si>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</si>
  <si>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</si>
  <si>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</si>
  <si>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Масло сливочное</t>
  </si>
  <si>
    <t>1/15</t>
  </si>
  <si>
    <t>гор.блюдо</t>
  </si>
  <si>
    <t>257-96</t>
  </si>
  <si>
    <t>Каша "Дружба" с маслом сливочным</t>
  </si>
  <si>
    <t>1/200/10</t>
  </si>
  <si>
    <t>напиток</t>
  </si>
  <si>
    <t>Какао "Белый мишка" на молоке</t>
  </si>
  <si>
    <t>1/200</t>
  </si>
  <si>
    <t>Творожок в инд.упаковке</t>
  </si>
  <si>
    <t>1шт</t>
  </si>
  <si>
    <t>хлеб</t>
  </si>
  <si>
    <t>батон</t>
  </si>
  <si>
    <t>1/52</t>
  </si>
  <si>
    <t>Фрукты</t>
  </si>
  <si>
    <t>ИТОГО :</t>
  </si>
  <si>
    <t>ОБЕД</t>
  </si>
  <si>
    <t>закуска</t>
  </si>
  <si>
    <t>Яйцо отварное</t>
  </si>
  <si>
    <t>1 блюдо</t>
  </si>
  <si>
    <t>135-96</t>
  </si>
  <si>
    <t>Борщ из свежей капусты с гов.тушенкой и сметаной</t>
  </si>
  <si>
    <t>15250/5</t>
  </si>
  <si>
    <t>2 блюдо</t>
  </si>
  <si>
    <t>225-2015</t>
  </si>
  <si>
    <t>Печень по-строгановски</t>
  </si>
  <si>
    <t>1/100/50</t>
  </si>
  <si>
    <t>гарнир</t>
  </si>
  <si>
    <t>469-96</t>
  </si>
  <si>
    <t>Макароны отварные</t>
  </si>
  <si>
    <t>1/150</t>
  </si>
  <si>
    <t>627-96</t>
  </si>
  <si>
    <t>Чай с сахаром</t>
  </si>
  <si>
    <t>Ржаной</t>
  </si>
  <si>
    <t>1/77</t>
  </si>
  <si>
    <t>выпечка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</si>
  <si>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</si>
  <si>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</si>
  <si>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</si>
  <si>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</si>
  <si>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</si>
  <si>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</si>
  <si>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</si>
  <si>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</si>
  <si>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вторая неделя</t>
  </si>
  <si>
    <t>1/10</t>
  </si>
  <si>
    <t>Каша "Дружба"с маслом сливочным</t>
  </si>
  <si>
    <t>Йогурт</t>
  </si>
  <si>
    <t>Хлеб</t>
  </si>
  <si>
    <t>Батон</t>
  </si>
  <si>
    <t>1/67</t>
  </si>
  <si>
    <t>салат</t>
  </si>
  <si>
    <t>15/250/5</t>
  </si>
  <si>
    <t>1/31</t>
  </si>
  <si>
    <t>вторник           14 февраля     2023 год</t>
  </si>
  <si>
    <t>МЕНЮ (7-10лет) вторая неделя</t>
  </si>
  <si>
    <t xml:space="preserve">Сыр </t>
  </si>
  <si>
    <t>1/18</t>
  </si>
  <si>
    <t>618-2007</t>
  </si>
  <si>
    <t>Тефтели мясные(ф.гов)в соусе</t>
  </si>
  <si>
    <t>100/50</t>
  </si>
  <si>
    <t xml:space="preserve">Макароны отварные </t>
  </si>
  <si>
    <t>637-96</t>
  </si>
  <si>
    <t>Кофейный напиток на молоке</t>
  </si>
  <si>
    <t>1/50</t>
  </si>
  <si>
    <t>Помидоры свежие</t>
  </si>
  <si>
    <t>1/100</t>
  </si>
  <si>
    <t>139-96</t>
  </si>
  <si>
    <t>Суп гороховый с туш.гов.</t>
  </si>
  <si>
    <t>28/250</t>
  </si>
  <si>
    <t>460-96</t>
  </si>
  <si>
    <t>Рыба тушеная с овощами(минтай)</t>
  </si>
  <si>
    <t>470-96</t>
  </si>
  <si>
    <t>Картофель отварной</t>
  </si>
  <si>
    <t>867-3-07</t>
  </si>
  <si>
    <t>Компот из св.яблок+С</t>
  </si>
  <si>
    <t>1/76</t>
  </si>
  <si>
    <t>фрукт</t>
  </si>
  <si>
    <t>1/57</t>
  </si>
  <si>
    <t>Яблоко</t>
  </si>
  <si>
    <t>25/250</t>
  </si>
  <si>
    <t>среда                15 февраля   2023 год</t>
  </si>
  <si>
    <t>Голень отварная</t>
  </si>
  <si>
    <t>286-96</t>
  </si>
  <si>
    <t xml:space="preserve">Омлет натуральный </t>
  </si>
  <si>
    <t>1/48</t>
  </si>
  <si>
    <t>Винегрет</t>
  </si>
  <si>
    <t>218-2007</t>
  </si>
  <si>
    <t>Суп вермишелевый с грудкой куриной</t>
  </si>
  <si>
    <t>30/250</t>
  </si>
  <si>
    <t>420-96</t>
  </si>
  <si>
    <t>Рулет с луком и яйцом(грудка кур)</t>
  </si>
  <si>
    <t>1/106,5</t>
  </si>
  <si>
    <t>215-96</t>
  </si>
  <si>
    <t>Рис отварной</t>
  </si>
  <si>
    <t>585-96</t>
  </si>
  <si>
    <t>Компот"Лесные ягоды"+С</t>
  </si>
  <si>
    <t>ржаной</t>
  </si>
  <si>
    <t>1/78</t>
  </si>
  <si>
    <t>1/56</t>
  </si>
  <si>
    <t>четверг              16 февраля   2023 год</t>
  </si>
  <si>
    <t>МЕНЮ (7-10лет) первая неделя</t>
  </si>
  <si>
    <t>705-1996</t>
  </si>
  <si>
    <t>Гренка с сыром</t>
  </si>
  <si>
    <t>1/60</t>
  </si>
  <si>
    <t>297-3-96</t>
  </si>
  <si>
    <t>Запеканка творожная со сгущеным молоком</t>
  </si>
  <si>
    <t>1/150/15</t>
  </si>
  <si>
    <t>Сок с трубочкой</t>
  </si>
  <si>
    <t>75-96</t>
  </si>
  <si>
    <t>Икра свекольная</t>
  </si>
  <si>
    <t>201-2007</t>
  </si>
  <si>
    <t>Рассольник"Ленинградский"с грудкой куриной и сметаной</t>
  </si>
  <si>
    <t>15/250/15</t>
  </si>
  <si>
    <t>Котлета куриная(грудка кур)</t>
  </si>
  <si>
    <t>472-96</t>
  </si>
  <si>
    <t>Пюре картофельное</t>
  </si>
  <si>
    <t>Кисель+С</t>
  </si>
  <si>
    <t>1/44</t>
  </si>
  <si>
    <t>МЕНЮ (11-18лет) первая неделя</t>
  </si>
  <si>
    <t>265-96</t>
  </si>
  <si>
    <t>Запеканка творожная со сг.молоком</t>
  </si>
  <si>
    <t>1/200/15</t>
  </si>
  <si>
    <t>пятница                                                   17 февраля  2023 год</t>
  </si>
  <si>
    <t>Сыр</t>
  </si>
  <si>
    <t>1/25</t>
  </si>
  <si>
    <t>355-2004</t>
  </si>
  <si>
    <t>Лапша молочная вермишелевая с маслом сливочным</t>
  </si>
  <si>
    <t>Апельсин</t>
  </si>
  <si>
    <t>Огурцы свежие</t>
  </si>
  <si>
    <t>Суп картофельный с мак.изд.с фрикадельками</t>
  </si>
  <si>
    <t>1/250/17,5</t>
  </si>
  <si>
    <t>636-2007</t>
  </si>
  <si>
    <t>Ленивые голубцы(грудка кур)</t>
  </si>
  <si>
    <t>2/108/50</t>
  </si>
  <si>
    <t>Компот из сухофруктов+С</t>
  </si>
  <si>
    <t>пшеничный</t>
  </si>
  <si>
    <t>1/20</t>
  </si>
  <si>
    <t>1/40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</si>
</sst>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9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255" wrapText="1"/>
    </xf>
    <xf numFmtId="0" fontId="16" fillId="0" borderId="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 wrapText="1"/>
    </xf>
    <xf numFmtId="0" fontId="17" fillId="0" borderId="8" xfId="0" applyFont="1" applyBorder="1"/>
    <xf numFmtId="0" fontId="15" fillId="0" borderId="8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left" vertical="center"/>
    </xf>
    <xf numFmtId="49" fontId="17" fillId="2" borderId="28" xfId="0" applyNumberFormat="1" applyFont="1" applyFill="1" applyBorder="1" applyAlignment="1">
      <alignment horizontal="center" vertical="center"/>
    </xf>
    <xf numFmtId="2" fontId="17" fillId="2" borderId="28" xfId="0" applyNumberFormat="1" applyFont="1" applyFill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49" fontId="15" fillId="2" borderId="33" xfId="0" applyNumberFormat="1" applyFont="1" applyFill="1" applyBorder="1" applyAlignment="1">
      <alignment horizontal="center" vertical="center"/>
    </xf>
    <xf numFmtId="2" fontId="15" fillId="2" borderId="33" xfId="0" applyNumberFormat="1" applyFont="1" applyFill="1" applyBorder="1" applyAlignment="1">
      <alignment horizontal="center" vertical="center"/>
    </xf>
    <xf numFmtId="2" fontId="15" fillId="2" borderId="33" xfId="0" applyNumberFormat="1" applyFont="1" applyFill="1" applyBorder="1" applyAlignment="1">
      <alignment horizontal="center" vertical="center" wrapText="1"/>
    </xf>
    <xf numFmtId="2" fontId="15" fillId="2" borderId="33" xfId="0" applyNumberFormat="1" applyFont="1" applyFill="1" applyBorder="1" applyAlignment="1">
      <alignment horizontal="center" vertical="center" wrapText="1"/>
    </xf>
    <xf numFmtId="2" fontId="15" fillId="2" borderId="34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3" xfId="0" applyFont="1" applyFill="1" applyBorder="1"/>
    <xf numFmtId="0" fontId="19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4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0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0" fontId="21" fillId="2" borderId="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left" vertical="center" wrapText="1"/>
    </xf>
    <xf numFmtId="0" fontId="22" fillId="2" borderId="22" xfId="0" applyFont="1" applyFill="1" applyBorder="1" applyAlignment="1">
      <alignment horizontal="left" vertical="center" wrapText="1"/>
    </xf>
    <xf numFmtId="0" fontId="22" fillId="2" borderId="23" xfId="0" applyFont="1" applyFill="1" applyBorder="1" applyAlignment="1">
      <alignment horizontal="left" vertical="center" wrapText="1"/>
    </xf>
    <xf numFmtId="49" fontId="23" fillId="2" borderId="8" xfId="0" applyNumberFormat="1" applyFont="1" applyFill="1" applyBorder="1" applyAlignment="1">
      <alignment horizontal="center" vertical="center"/>
    </xf>
    <xf numFmtId="2" fontId="23" fillId="2" borderId="8" xfId="0" applyNumberFormat="1" applyFont="1" applyFill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 wrapText="1"/>
    </xf>
    <xf numFmtId="2" fontId="22" fillId="0" borderId="15" xfId="0" applyNumberFormat="1" applyFont="1" applyBorder="1" applyAlignment="1">
      <alignment horizontal="center" vertical="center" wrapText="1"/>
    </xf>
    <xf numFmtId="2" fontId="22" fillId="0" borderId="24" xfId="0" applyNumberFormat="1" applyFont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49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4" xfId="0" applyNumberFormat="1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left" vertical="center"/>
    </xf>
    <xf numFmtId="0" fontId="16" fillId="2" borderId="44" xfId="0" applyFont="1" applyFill="1" applyBorder="1" applyAlignment="1">
      <alignment horizontal="left" vertical="center"/>
    </xf>
    <xf numFmtId="0" fontId="16" fillId="2" borderId="42" xfId="0" applyFont="1" applyFill="1" applyBorder="1" applyAlignment="1">
      <alignment horizontal="left" vertical="center"/>
    </xf>
    <xf numFmtId="2" fontId="16" fillId="2" borderId="43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2" fontId="16" fillId="2" borderId="47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left" vertical="center"/>
    </xf>
    <xf numFmtId="49" fontId="15" fillId="2" borderId="45" xfId="0" applyNumberFormat="1" applyFont="1" applyFill="1" applyBorder="1" applyAlignment="1">
      <alignment horizontal="center" vertical="center"/>
    </xf>
    <xf numFmtId="2" fontId="15" fillId="2" borderId="45" xfId="0" applyNumberFormat="1" applyFont="1" applyFill="1" applyBorder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25" xfId="0" applyNumberFormat="1" applyFont="1" applyFill="1" applyBorder="1" applyAlignment="1">
      <alignment horizontal="center" vertical="center" wrapText="1"/>
    </xf>
    <xf numFmtId="2" fontId="15" fillId="2" borderId="26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center"/>
    </xf>
    <xf numFmtId="0" fontId="13" fillId="0" borderId="33" xfId="0" applyFont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left" vertical="center"/>
    </xf>
    <xf numFmtId="2" fontId="17" fillId="0" borderId="33" xfId="0" applyNumberFormat="1" applyFont="1" applyBorder="1" applyAlignment="1">
      <alignment horizontal="center" vertical="center"/>
    </xf>
    <xf numFmtId="2" fontId="17" fillId="0" borderId="33" xfId="0" applyNumberFormat="1" applyFont="1" applyBorder="1" applyAlignment="1">
      <alignment horizontal="center" vertical="center" wrapText="1"/>
    </xf>
    <xf numFmtId="2" fontId="17" fillId="0" borderId="48" xfId="0" applyNumberFormat="1" applyFont="1" applyBorder="1" applyAlignment="1">
      <alignment horizontal="center" vertical="center" wrapText="1"/>
    </xf>
    <xf numFmtId="2" fontId="17" fillId="0" borderId="49" xfId="0" applyNumberFormat="1" applyFont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1" xfId="0" applyFont="1" applyFill="1" applyBorder="1" applyAlignment="1">
      <alignment horizontal="left" vertical="center"/>
    </xf>
    <xf numFmtId="2" fontId="16" fillId="2" borderId="50" xfId="0" applyNumberFormat="1" applyFont="1" applyFill="1" applyBorder="1" applyAlignment="1">
      <alignment horizontal="center" vertical="center" wrapText="1"/>
    </xf>
    <xf numFmtId="2" fontId="16" fillId="2" borderId="51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left" vertical="center"/>
    </xf>
    <xf numFmtId="0" fontId="16" fillId="0" borderId="45" xfId="0" applyFont="1" applyBorder="1" applyAlignment="1">
      <alignment horizontal="center" vertical="center" wrapText="1"/>
    </xf>
    <xf numFmtId="0" fontId="15" fillId="0" borderId="8" xfId="0" applyFont="1" applyBorder="1"/>
    <xf numFmtId="0" fontId="25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2" fontId="17" fillId="0" borderId="45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2" fontId="15" fillId="2" borderId="23" xfId="0" applyNumberFormat="1" applyFont="1" applyFill="1" applyBorder="1" applyAlignment="1">
      <alignment horizontal="center" vertical="center" wrapText="1"/>
    </xf>
    <xf numFmtId="2" fontId="17" fillId="2" borderId="19" xfId="0" applyNumberFormat="1" applyFont="1" applyFill="1" applyBorder="1" applyAlignment="1">
      <alignment horizontal="center" vertical="center" wrapText="1"/>
    </xf>
    <xf numFmtId="2" fontId="17" fillId="2" borderId="23" xfId="0" applyNumberFormat="1" applyFont="1" applyFill="1" applyBorder="1" applyAlignment="1">
      <alignment horizontal="center" vertical="center" wrapText="1"/>
    </xf>
    <xf numFmtId="2" fontId="17" fillId="2" borderId="20" xfId="0" applyNumberFormat="1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left" vertical="center"/>
    </xf>
    <xf numFmtId="0" fontId="16" fillId="2" borderId="52" xfId="0" applyFont="1" applyFill="1" applyBorder="1" applyAlignment="1">
      <alignment horizontal="left" vertical="center"/>
    </xf>
    <xf numFmtId="0" fontId="16" fillId="2" borderId="38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15" zoomScale="75" zoomScaleNormal="75" zoomScaleSheetLayoutView="75" workbookViewId="0">
      <selection activeCell="I21" sqref="I21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11.31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49.5" customHeight="1">
      <c r="A12" s="45"/>
      <c r="B12" s="46"/>
      <c r="C12" s="38"/>
      <c r="D12" s="47"/>
      <c r="E12" s="48"/>
      <c r="F12" s="48"/>
      <c r="G12" s="49"/>
      <c r="H12" s="40"/>
      <c r="I12" s="41"/>
      <c r="J12" s="50"/>
      <c r="K12" s="41"/>
      <c r="L12" s="51"/>
      <c r="M12" s="51"/>
      <c r="N12" s="42"/>
      <c r="O12" s="52"/>
    </row>
    <row r="13" spans="1:58" ht="39.950000000000003" customHeight="1">
      <c r="A13" s="45"/>
      <c r="B13" s="46" t="s">
        <v>19</v>
      </c>
      <c r="C13" s="38" t="s">
        <v>20</v>
      </c>
      <c r="D13" s="47" t="s">
        <v>21</v>
      </c>
      <c r="E13" s="48"/>
      <c r="F13" s="48"/>
      <c r="G13" s="49"/>
      <c r="H13" s="40" t="s">
        <v>22</v>
      </c>
      <c r="I13" s="41">
        <v>22.16</v>
      </c>
      <c r="J13" s="50">
        <v>473.2</v>
      </c>
      <c r="K13" s="41">
        <v>11.4</v>
      </c>
      <c r="L13" s="51">
        <v>19.8</v>
      </c>
      <c r="M13" s="51"/>
      <c r="N13" s="42">
        <v>64.599999999999994</v>
      </c>
      <c r="O13" s="52"/>
    </row>
    <row r="14" spans="1:58" ht="39.950000000000003" customHeight="1">
      <c r="A14" s="45"/>
      <c r="B14" s="53" t="s">
        <v>23</v>
      </c>
      <c r="C14" s="54">
        <v>642.96</v>
      </c>
      <c r="D14" s="55" t="s">
        <v>24</v>
      </c>
      <c r="E14" s="56"/>
      <c r="F14" s="56"/>
      <c r="G14" s="57"/>
      <c r="H14" s="58" t="s">
        <v>25</v>
      </c>
      <c r="I14" s="59">
        <v>10.88</v>
      </c>
      <c r="J14" s="60">
        <v>106.95</v>
      </c>
      <c r="K14" s="60">
        <v>2.84</v>
      </c>
      <c r="L14" s="61"/>
      <c r="M14" s="61">
        <v>2.2000000000000002</v>
      </c>
      <c r="N14" s="62">
        <v>19.350000000000001</v>
      </c>
      <c r="O14" s="63"/>
    </row>
    <row r="15" spans="1:58" ht="39.950000000000003" customHeight="1">
      <c r="A15" s="45"/>
      <c r="B15" s="64"/>
      <c r="C15" s="65"/>
      <c r="D15" s="55" t="s">
        <v>26</v>
      </c>
      <c r="E15" s="56"/>
      <c r="F15" s="56"/>
      <c r="G15" s="66"/>
      <c r="H15" s="67" t="s">
        <v>27</v>
      </c>
      <c r="I15" s="68">
        <v>41.14</v>
      </c>
      <c r="J15" s="60">
        <v>112</v>
      </c>
      <c r="K15" s="60">
        <v>12</v>
      </c>
      <c r="L15" s="61"/>
      <c r="M15" s="61">
        <v>23</v>
      </c>
      <c r="N15" s="61">
        <v>4.5</v>
      </c>
      <c r="O15" s="69"/>
    </row>
    <row r="16" spans="1:58" ht="39.950000000000003" customHeight="1">
      <c r="A16" s="45"/>
      <c r="B16" s="53" t="s">
        <v>28</v>
      </c>
      <c r="C16" s="70"/>
      <c r="D16" s="71" t="s">
        <v>29</v>
      </c>
      <c r="E16" s="71"/>
      <c r="F16" s="71"/>
      <c r="G16" s="71"/>
      <c r="H16" s="72" t="s">
        <v>30</v>
      </c>
      <c r="I16" s="73">
        <v>4.38</v>
      </c>
      <c r="J16" s="59">
        <v>112</v>
      </c>
      <c r="K16" s="59">
        <v>5.2</v>
      </c>
      <c r="L16" s="74">
        <v>3.6</v>
      </c>
      <c r="M16" s="74"/>
      <c r="N16" s="74">
        <v>1.2</v>
      </c>
      <c r="O16" s="75"/>
    </row>
    <row r="17" spans="1:15" ht="39.950000000000003" customHeight="1" thickBot="1">
      <c r="A17" s="76"/>
      <c r="B17" s="77" t="s">
        <v>31</v>
      </c>
      <c r="C17" s="78"/>
      <c r="D17" s="79"/>
      <c r="E17" s="79"/>
      <c r="F17" s="79"/>
      <c r="G17" s="79"/>
      <c r="H17" s="80"/>
      <c r="I17" s="81"/>
      <c r="J17" s="82"/>
      <c r="K17" s="82"/>
      <c r="L17" s="83"/>
      <c r="M17" s="83"/>
      <c r="N17" s="84"/>
      <c r="O17" s="85"/>
    </row>
    <row r="18" spans="1:15" ht="39.950000000000003" customHeight="1" thickBot="1">
      <c r="A18" s="86"/>
      <c r="B18" s="87"/>
      <c r="C18" s="87"/>
      <c r="D18" s="88" t="s">
        <v>32</v>
      </c>
      <c r="E18" s="88"/>
      <c r="F18" s="88"/>
      <c r="G18" s="88"/>
      <c r="H18" s="89"/>
      <c r="I18" s="90">
        <f>SUM(I11:I17)</f>
        <v>89.87</v>
      </c>
      <c r="J18" s="90">
        <f>SUM(J11:J17)</f>
        <v>1064.25</v>
      </c>
      <c r="K18" s="90">
        <f>SUM(K10:K17)</f>
        <v>39.540000000000006</v>
      </c>
      <c r="L18" s="91">
        <f>SUM(L10:M17)</f>
        <v>84.399999999999991</v>
      </c>
      <c r="M18" s="91"/>
      <c r="N18" s="91">
        <f>SUM(N10:O17)</f>
        <v>98.749999999999986</v>
      </c>
      <c r="O18" s="92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34</v>
      </c>
      <c r="C20" s="97"/>
      <c r="D20" s="98" t="s">
        <v>35</v>
      </c>
      <c r="E20" s="99"/>
      <c r="F20" s="99"/>
      <c r="G20" s="100"/>
      <c r="H20" s="101" t="s">
        <v>27</v>
      </c>
      <c r="I20" s="102">
        <v>10.95</v>
      </c>
      <c r="J20" s="102">
        <v>110</v>
      </c>
      <c r="K20" s="102">
        <v>12.3</v>
      </c>
      <c r="L20" s="103"/>
      <c r="M20" s="103">
        <v>0</v>
      </c>
      <c r="N20" s="104">
        <v>4.9000000000000004</v>
      </c>
      <c r="O20" s="105"/>
    </row>
    <row r="21" spans="1:15" ht="58.5" customHeight="1">
      <c r="A21" s="45"/>
      <c r="B21" s="106" t="s">
        <v>36</v>
      </c>
      <c r="C21" s="107" t="s">
        <v>37</v>
      </c>
      <c r="D21" s="39" t="s">
        <v>38</v>
      </c>
      <c r="E21" s="39"/>
      <c r="F21" s="39"/>
      <c r="G21" s="39"/>
      <c r="H21" s="40" t="s">
        <v>39</v>
      </c>
      <c r="I21" s="50">
        <v>14.93</v>
      </c>
      <c r="J21" s="41">
        <v>149.1</v>
      </c>
      <c r="K21" s="41">
        <v>7.5</v>
      </c>
      <c r="L21" s="42">
        <v>8.3000000000000007</v>
      </c>
      <c r="M21" s="42"/>
      <c r="N21" s="42">
        <v>10.5</v>
      </c>
      <c r="O21" s="52"/>
    </row>
    <row r="22" spans="1:15" ht="39.950000000000003" customHeight="1">
      <c r="A22" s="45"/>
      <c r="B22" s="46" t="s">
        <v>40</v>
      </c>
      <c r="C22" s="107" t="s">
        <v>41</v>
      </c>
      <c r="D22" s="39" t="s">
        <v>42</v>
      </c>
      <c r="E22" s="39"/>
      <c r="F22" s="39"/>
      <c r="G22" s="39"/>
      <c r="H22" s="40" t="s">
        <v>43</v>
      </c>
      <c r="I22" s="50">
        <v>58.98</v>
      </c>
      <c r="J22" s="41">
        <v>261</v>
      </c>
      <c r="K22" s="41">
        <v>15.9</v>
      </c>
      <c r="L22" s="42">
        <v>14.4</v>
      </c>
      <c r="M22" s="42"/>
      <c r="N22" s="42">
        <v>16</v>
      </c>
      <c r="O22" s="52"/>
    </row>
    <row r="23" spans="1:15" ht="39.950000000000003" customHeight="1">
      <c r="A23" s="45"/>
      <c r="B23" s="46" t="s">
        <v>44</v>
      </c>
      <c r="C23" s="107" t="s">
        <v>45</v>
      </c>
      <c r="D23" s="71" t="s">
        <v>46</v>
      </c>
      <c r="E23" s="71"/>
      <c r="F23" s="71"/>
      <c r="G23" s="71"/>
      <c r="H23" s="40" t="s">
        <v>47</v>
      </c>
      <c r="I23" s="41">
        <v>8.51</v>
      </c>
      <c r="J23" s="59">
        <v>212</v>
      </c>
      <c r="K23" s="41">
        <v>6.3</v>
      </c>
      <c r="L23" s="108"/>
      <c r="M23" s="108">
        <v>5.4</v>
      </c>
      <c r="N23" s="42">
        <v>33.799999999999997</v>
      </c>
      <c r="O23" s="52"/>
    </row>
    <row r="24" spans="1:15" ht="39.950000000000003" customHeight="1">
      <c r="A24" s="45"/>
      <c r="B24" s="109" t="s">
        <v>23</v>
      </c>
      <c r="C24" s="107" t="s">
        <v>48</v>
      </c>
      <c r="D24" s="71" t="s">
        <v>49</v>
      </c>
      <c r="E24" s="71"/>
      <c r="F24" s="71"/>
      <c r="G24" s="71"/>
      <c r="H24" s="40" t="s">
        <v>25</v>
      </c>
      <c r="I24" s="50">
        <v>2.04</v>
      </c>
      <c r="J24" s="41">
        <v>57</v>
      </c>
      <c r="K24" s="41">
        <v>0.2</v>
      </c>
      <c r="L24" s="42">
        <v>0</v>
      </c>
      <c r="M24" s="42"/>
      <c r="N24" s="42">
        <v>12</v>
      </c>
      <c r="O24" s="52"/>
    </row>
    <row r="25" spans="1:15" ht="39.950000000000003" customHeight="1">
      <c r="A25" s="45"/>
      <c r="B25" s="109"/>
      <c r="C25" s="107"/>
      <c r="D25" s="110"/>
      <c r="E25" s="111"/>
      <c r="F25" s="112"/>
      <c r="G25" s="113"/>
      <c r="H25" s="40"/>
      <c r="I25" s="50"/>
      <c r="J25" s="41"/>
      <c r="K25" s="41"/>
      <c r="L25" s="114"/>
      <c r="M25" s="114"/>
      <c r="N25" s="114"/>
      <c r="O25" s="115"/>
    </row>
    <row r="26" spans="1:15" ht="39.950000000000003" customHeight="1">
      <c r="A26" s="45"/>
      <c r="B26" s="109" t="s">
        <v>28</v>
      </c>
      <c r="C26" s="107"/>
      <c r="D26" s="116" t="s">
        <v>50</v>
      </c>
      <c r="E26" s="117"/>
      <c r="F26" s="118"/>
      <c r="G26" s="113"/>
      <c r="H26" s="40" t="s">
        <v>51</v>
      </c>
      <c r="I26" s="50">
        <v>4.59</v>
      </c>
      <c r="J26" s="41">
        <v>114</v>
      </c>
      <c r="K26" s="41">
        <v>3.8</v>
      </c>
      <c r="L26" s="114"/>
      <c r="M26" s="114">
        <v>0.6</v>
      </c>
      <c r="N26" s="114">
        <v>24</v>
      </c>
      <c r="O26" s="115"/>
    </row>
    <row r="27" spans="1:15" ht="39.950000000000003" customHeight="1">
      <c r="A27" s="119"/>
      <c r="B27" s="120" t="s">
        <v>52</v>
      </c>
      <c r="C27" s="121"/>
      <c r="D27" s="122"/>
      <c r="E27" s="122"/>
      <c r="F27" s="122"/>
      <c r="G27" s="122"/>
      <c r="H27" s="123"/>
      <c r="I27" s="50"/>
      <c r="J27" s="41"/>
      <c r="K27" s="41"/>
      <c r="L27" s="42"/>
      <c r="M27" s="42"/>
      <c r="N27" s="42"/>
      <c r="O27" s="52"/>
    </row>
    <row r="28" spans="1:15" ht="37.5" customHeight="1" thickBot="1">
      <c r="A28" s="124"/>
      <c r="B28" s="125"/>
      <c r="C28" s="125"/>
      <c r="D28" s="126" t="s">
        <v>32</v>
      </c>
      <c r="E28" s="126"/>
      <c r="F28" s="126"/>
      <c r="G28" s="126"/>
      <c r="H28" s="127"/>
      <c r="I28" s="128">
        <f>SUM(I20:I27)</f>
        <v>100.00000000000001</v>
      </c>
      <c r="J28" s="128">
        <f>SUM(J20:J27)</f>
        <v>903.1</v>
      </c>
      <c r="K28" s="128">
        <f>SUM(K20:K27)</f>
        <v>46</v>
      </c>
      <c r="L28" s="129">
        <f>SUM(L20:M27)</f>
        <v>28.700000000000003</v>
      </c>
      <c r="M28" s="129"/>
      <c r="N28" s="129">
        <f>SUM(N20:O27)</f>
        <v>101.19999999999999</v>
      </c>
      <c r="O28" s="130"/>
    </row>
    <row r="29" spans="1:15" ht="39.75" hidden="1" customHeight="1" thickBot="1">
      <c r="A29" s="131"/>
      <c r="B29" s="132"/>
      <c r="C29" s="132"/>
      <c r="D29" s="132"/>
      <c r="E29" s="132"/>
      <c r="F29" s="132"/>
      <c r="G29" s="132"/>
      <c r="H29" s="133"/>
      <c r="I29" s="133"/>
      <c r="J29" s="133"/>
      <c r="K29" s="133"/>
      <c r="L29" s="133"/>
      <c r="M29" s="133"/>
      <c r="N29" s="132"/>
      <c r="O29" s="134"/>
    </row>
    <row r="30" spans="1:15" ht="39.75" hidden="1" customHeight="1" thickBot="1">
      <c r="A30" s="135"/>
      <c r="B30" s="136"/>
      <c r="C30" s="136"/>
      <c r="D30" s="137"/>
      <c r="E30" s="137"/>
      <c r="F30" s="137"/>
      <c r="G30" s="137"/>
      <c r="H30" s="138"/>
      <c r="I30" s="139"/>
      <c r="J30" s="140"/>
      <c r="K30" s="140"/>
      <c r="L30" s="141"/>
      <c r="M30" s="142"/>
      <c r="N30" s="142"/>
      <c r="O30" s="143"/>
    </row>
    <row r="31" spans="1:15" ht="39.75" hidden="1" customHeight="1">
      <c r="A31" s="144"/>
      <c r="B31" s="145"/>
      <c r="C31" s="145"/>
      <c r="D31" s="146"/>
      <c r="E31" s="146"/>
      <c r="F31" s="146"/>
      <c r="G31" s="146"/>
      <c r="H31" s="147"/>
      <c r="I31" s="148"/>
      <c r="J31" s="149"/>
      <c r="K31" s="149"/>
      <c r="L31" s="150"/>
      <c r="M31" s="150"/>
      <c r="N31" s="150"/>
      <c r="O31" s="151"/>
    </row>
    <row r="32" spans="1:15" ht="39.950000000000003" customHeight="1" thickBot="1">
      <c r="A32" s="152"/>
      <c r="B32" s="153"/>
      <c r="C32" s="153"/>
      <c r="D32" s="154" t="s">
        <v>53</v>
      </c>
      <c r="E32" s="155"/>
      <c r="F32" s="155"/>
      <c r="G32" s="156"/>
      <c r="H32" s="157"/>
      <c r="I32" s="158">
        <f>I18+I28+I31</f>
        <v>189.87</v>
      </c>
      <c r="J32" s="159">
        <f>J18+J28</f>
        <v>1967.35</v>
      </c>
      <c r="K32" s="159">
        <f>SUM(K18+K28)</f>
        <v>85.54</v>
      </c>
      <c r="L32" s="160">
        <f>L18+L28</f>
        <v>113.1</v>
      </c>
      <c r="M32" s="161"/>
      <c r="N32" s="162">
        <f>N18+N28</f>
        <v>199.95</v>
      </c>
      <c r="O32" s="163"/>
    </row>
    <row r="33" spans="1:17" ht="19.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1"/>
      <c r="L33" s="11"/>
      <c r="M33" s="11"/>
      <c r="N33" s="11"/>
      <c r="O33" s="11"/>
      <c r="P33" s="11"/>
      <c r="Q33" s="11"/>
    </row>
    <row r="34" spans="1:17" ht="33" customHeight="1">
      <c r="A34" s="165" t="s">
        <v>54</v>
      </c>
      <c r="B34" s="165"/>
      <c r="C34" s="166" t="s">
        <v>55</v>
      </c>
      <c r="D34" s="166"/>
      <c r="E34" s="166"/>
      <c r="F34" s="166"/>
      <c r="G34" s="166"/>
      <c r="H34" s="167" t="s">
        <v>56</v>
      </c>
      <c r="I34" s="167"/>
      <c r="J34" s="167"/>
      <c r="K34" s="166"/>
      <c r="L34" s="166"/>
      <c r="M34" s="166"/>
      <c r="N34" s="166"/>
      <c r="O34" s="11"/>
      <c r="P34" s="11"/>
      <c r="Q34" s="11"/>
    </row>
    <row r="35" spans="1:17" ht="18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1"/>
      <c r="P35" s="11"/>
      <c r="Q35" s="11"/>
    </row>
    <row r="36" spans="1:17" ht="22.5" customHeight="1">
      <c r="A36" s="165" t="s">
        <v>57</v>
      </c>
      <c r="B36" s="165"/>
      <c r="C36" s="167" t="s">
        <v>55</v>
      </c>
      <c r="D36" s="167"/>
      <c r="E36" s="167"/>
      <c r="F36" s="167"/>
      <c r="G36" s="164"/>
      <c r="H36" s="167" t="s">
        <v>58</v>
      </c>
      <c r="I36" s="167"/>
      <c r="J36" s="167"/>
      <c r="K36" s="11"/>
      <c r="L36" s="168"/>
      <c r="M36" s="11"/>
      <c r="N36" s="11"/>
      <c r="O36" s="11"/>
      <c r="P36" s="11"/>
      <c r="Q36" s="11"/>
    </row>
    <row r="37" spans="1:17" ht="18">
      <c r="A37" s="164"/>
      <c r="B37" s="164"/>
      <c r="C37" s="164"/>
      <c r="D37" s="164"/>
      <c r="E37" s="164"/>
      <c r="F37" s="169"/>
      <c r="G37" s="164"/>
      <c r="H37" s="164"/>
      <c r="I37" s="164"/>
      <c r="J37" s="164"/>
      <c r="K37" s="11"/>
      <c r="L37" s="168"/>
      <c r="M37" s="11"/>
      <c r="N37" s="11"/>
      <c r="O37" s="11"/>
      <c r="P37" s="11"/>
      <c r="Q37" s="11"/>
    </row>
    <row r="38" spans="1:17" ht="21.75" customHeight="1">
      <c r="A38" s="165" t="s">
        <v>59</v>
      </c>
      <c r="B38" s="165"/>
      <c r="C38" s="167" t="s">
        <v>55</v>
      </c>
      <c r="D38" s="167"/>
      <c r="E38" s="167"/>
      <c r="F38" s="167"/>
      <c r="G38" s="164"/>
      <c r="H38" s="167" t="s">
        <v>60</v>
      </c>
      <c r="I38" s="167"/>
      <c r="J38" s="167"/>
      <c r="K38" s="11"/>
      <c r="L38" s="168"/>
      <c r="M38" s="11"/>
      <c r="N38" s="11"/>
      <c r="O38" s="11"/>
      <c r="P38" s="11"/>
      <c r="Q38" s="11"/>
    </row>
    <row r="39" spans="1:17" ht="18">
      <c r="A39" s="164"/>
      <c r="B39" s="164"/>
      <c r="C39" s="164"/>
      <c r="D39" s="164"/>
      <c r="E39" s="164"/>
      <c r="F39" s="169"/>
      <c r="G39" s="164"/>
      <c r="H39" s="164"/>
      <c r="I39" s="164"/>
      <c r="J39" s="164"/>
      <c r="K39" s="11"/>
      <c r="L39" s="168"/>
      <c r="M39" s="11"/>
      <c r="N39" s="11"/>
      <c r="O39" s="11"/>
      <c r="P39" s="11"/>
      <c r="Q39" s="11"/>
    </row>
    <row r="40" spans="1:17" ht="30.75" customHeight="1">
      <c r="A40" s="164"/>
      <c r="B40" s="164"/>
      <c r="C40" s="164"/>
      <c r="D40" s="164"/>
      <c r="E40" s="167"/>
      <c r="F40" s="167"/>
      <c r="G40" s="167"/>
      <c r="H40" s="164"/>
      <c r="I40" s="164"/>
      <c r="J40" s="16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7"/>
  <sheetViews>
    <sheetView tabSelected="1" topLeftCell="A5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140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1"/>
      <c r="K11" s="41"/>
      <c r="L11" s="42"/>
      <c r="M11" s="42"/>
      <c r="N11" s="43"/>
      <c r="O11" s="44"/>
    </row>
    <row r="12" spans="1:58" ht="39.950000000000003" customHeight="1">
      <c r="A12" s="45"/>
      <c r="B12" s="37"/>
      <c r="C12" s="38"/>
      <c r="D12" s="47" t="s">
        <v>141</v>
      </c>
      <c r="E12" s="48"/>
      <c r="F12" s="48"/>
      <c r="G12" s="194"/>
      <c r="H12" s="40" t="s">
        <v>154</v>
      </c>
      <c r="I12" s="41">
        <v>12.41</v>
      </c>
      <c r="J12" s="41">
        <v>163</v>
      </c>
      <c r="K12" s="41">
        <v>6.67</v>
      </c>
      <c r="L12" s="42">
        <v>8.4700000000000006</v>
      </c>
      <c r="M12" s="42"/>
      <c r="N12" s="42">
        <v>14.98</v>
      </c>
      <c r="O12" s="52"/>
    </row>
    <row r="13" spans="1:58" ht="49.5" customHeight="1">
      <c r="A13" s="45"/>
      <c r="B13" s="46" t="s">
        <v>19</v>
      </c>
      <c r="C13" s="38" t="s">
        <v>143</v>
      </c>
      <c r="D13" s="47" t="s">
        <v>144</v>
      </c>
      <c r="E13" s="48"/>
      <c r="F13" s="48"/>
      <c r="G13" s="49"/>
      <c r="H13" s="40" t="s">
        <v>22</v>
      </c>
      <c r="I13" s="41">
        <v>22.85</v>
      </c>
      <c r="J13" s="50">
        <v>334</v>
      </c>
      <c r="K13" s="41">
        <v>2.8</v>
      </c>
      <c r="L13" s="204">
        <v>3.2</v>
      </c>
      <c r="M13" s="237"/>
      <c r="N13" s="43">
        <v>24.7</v>
      </c>
      <c r="O13" s="44"/>
    </row>
    <row r="14" spans="1:58" ht="39.950000000000003" customHeight="1">
      <c r="A14" s="45"/>
      <c r="B14" s="46" t="s">
        <v>44</v>
      </c>
      <c r="C14" s="107"/>
      <c r="D14" s="39"/>
      <c r="E14" s="39"/>
      <c r="F14" s="39"/>
      <c r="G14" s="39"/>
      <c r="H14" s="40"/>
      <c r="I14" s="41"/>
      <c r="J14" s="41"/>
      <c r="K14" s="41"/>
      <c r="L14" s="43"/>
      <c r="M14" s="195"/>
      <c r="N14" s="43"/>
      <c r="O14" s="44"/>
    </row>
    <row r="15" spans="1:58" ht="39.950000000000003" customHeight="1">
      <c r="A15" s="45"/>
      <c r="B15" s="53" t="s">
        <v>23</v>
      </c>
      <c r="C15" s="54">
        <v>642.96</v>
      </c>
      <c r="D15" s="55" t="s">
        <v>24</v>
      </c>
      <c r="E15" s="56"/>
      <c r="F15" s="56"/>
      <c r="G15" s="57"/>
      <c r="H15" s="58" t="s">
        <v>25</v>
      </c>
      <c r="I15" s="50">
        <v>16.32</v>
      </c>
      <c r="J15" s="60">
        <v>106.95</v>
      </c>
      <c r="K15" s="60">
        <v>2.84</v>
      </c>
      <c r="L15" s="61"/>
      <c r="M15" s="61">
        <v>2.2000000000000002</v>
      </c>
      <c r="N15" s="43">
        <v>19.350000000000001</v>
      </c>
      <c r="O15" s="44"/>
    </row>
    <row r="16" spans="1:58" ht="39.950000000000003" customHeight="1">
      <c r="A16" s="45"/>
      <c r="B16" s="64"/>
      <c r="C16" s="65"/>
      <c r="D16" s="180" t="s">
        <v>29</v>
      </c>
      <c r="E16" s="181"/>
      <c r="F16" s="181"/>
      <c r="G16" s="66"/>
      <c r="H16" s="67" t="s">
        <v>155</v>
      </c>
      <c r="I16" s="68">
        <v>3.9</v>
      </c>
      <c r="J16" s="59">
        <v>112</v>
      </c>
      <c r="K16" s="59">
        <v>2.2999999999999998</v>
      </c>
      <c r="L16" s="238">
        <v>0.92</v>
      </c>
      <c r="M16" s="239"/>
      <c r="N16" s="238">
        <v>24</v>
      </c>
      <c r="O16" s="240"/>
    </row>
    <row r="17" spans="1:15" ht="39.950000000000003" customHeight="1">
      <c r="A17" s="45"/>
      <c r="B17" s="53"/>
      <c r="C17" s="70"/>
      <c r="D17" s="110"/>
      <c r="E17" s="111"/>
      <c r="F17" s="111"/>
      <c r="G17" s="112"/>
      <c r="H17" s="72"/>
      <c r="I17" s="73"/>
      <c r="J17" s="59"/>
      <c r="K17" s="59"/>
      <c r="L17" s="74"/>
      <c r="M17" s="74"/>
      <c r="N17" s="74"/>
      <c r="O17" s="75"/>
    </row>
    <row r="18" spans="1:15" ht="39.950000000000003" customHeight="1" thickBot="1">
      <c r="A18" s="76"/>
      <c r="B18" s="77" t="s">
        <v>31</v>
      </c>
      <c r="C18" s="78"/>
      <c r="D18" s="79" t="s">
        <v>145</v>
      </c>
      <c r="E18" s="79"/>
      <c r="F18" s="79"/>
      <c r="G18" s="79"/>
      <c r="H18" s="80" t="s">
        <v>27</v>
      </c>
      <c r="I18" s="81">
        <v>29.52</v>
      </c>
      <c r="J18" s="82">
        <v>45</v>
      </c>
      <c r="K18" s="82">
        <v>32</v>
      </c>
      <c r="L18" s="83"/>
      <c r="M18" s="83">
        <v>0</v>
      </c>
      <c r="N18" s="84">
        <v>12</v>
      </c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85</v>
      </c>
      <c r="J19" s="90">
        <f>SUM(J11:J18)</f>
        <v>760.95</v>
      </c>
      <c r="K19" s="90">
        <f>SUM(K10:K18)</f>
        <v>46.61</v>
      </c>
      <c r="L19" s="91">
        <f>SUM(L10:M18)</f>
        <v>14.790000000000001</v>
      </c>
      <c r="M19" s="91"/>
      <c r="N19" s="91">
        <f>SUM(N10:O18)</f>
        <v>95.03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107"/>
      <c r="D21" s="39" t="s">
        <v>146</v>
      </c>
      <c r="E21" s="39"/>
      <c r="F21" s="39"/>
      <c r="G21" s="39"/>
      <c r="H21" s="40" t="s">
        <v>81</v>
      </c>
      <c r="I21" s="50">
        <v>12</v>
      </c>
      <c r="J21" s="41">
        <v>112</v>
      </c>
      <c r="K21" s="41">
        <v>0</v>
      </c>
      <c r="L21" s="42">
        <v>0</v>
      </c>
      <c r="M21" s="42"/>
      <c r="N21" s="42">
        <v>11.2</v>
      </c>
      <c r="O21" s="52"/>
    </row>
    <row r="22" spans="1:15" ht="58.5" customHeight="1">
      <c r="A22" s="45"/>
      <c r="B22" s="106" t="s">
        <v>36</v>
      </c>
      <c r="C22" s="107" t="s">
        <v>84</v>
      </c>
      <c r="D22" s="39" t="s">
        <v>147</v>
      </c>
      <c r="E22" s="39"/>
      <c r="F22" s="39"/>
      <c r="G22" s="39"/>
      <c r="H22" s="40" t="s">
        <v>148</v>
      </c>
      <c r="I22" s="50">
        <v>15.74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2"/>
    </row>
    <row r="23" spans="1:15" ht="39.950000000000003" customHeight="1">
      <c r="A23" s="45"/>
      <c r="B23" s="46" t="s">
        <v>40</v>
      </c>
      <c r="C23" s="107" t="s">
        <v>149</v>
      </c>
      <c r="D23" s="47" t="s">
        <v>150</v>
      </c>
      <c r="E23" s="48"/>
      <c r="F23" s="48"/>
      <c r="G23" s="194"/>
      <c r="H23" s="40" t="s">
        <v>151</v>
      </c>
      <c r="I23" s="50">
        <v>49.07</v>
      </c>
      <c r="J23" s="41">
        <v>173</v>
      </c>
      <c r="K23" s="41">
        <v>4.3</v>
      </c>
      <c r="L23" s="230">
        <v>9.3000000000000007</v>
      </c>
      <c r="M23" s="231">
        <v>123</v>
      </c>
      <c r="N23" s="230">
        <v>18.399999999999999</v>
      </c>
      <c r="O23" s="232"/>
    </row>
    <row r="24" spans="1:15" ht="39.950000000000003" customHeight="1">
      <c r="A24" s="45"/>
      <c r="B24" s="46" t="s">
        <v>44</v>
      </c>
      <c r="C24" s="107"/>
      <c r="D24" s="233"/>
      <c r="E24" s="234"/>
      <c r="F24" s="234"/>
      <c r="G24" s="194"/>
      <c r="H24" s="40"/>
      <c r="I24" s="41"/>
      <c r="J24" s="59"/>
      <c r="K24" s="41"/>
      <c r="L24" s="108"/>
      <c r="M24" s="108"/>
      <c r="N24" s="230"/>
      <c r="O24" s="232"/>
    </row>
    <row r="25" spans="1:15" ht="39.950000000000003" customHeight="1">
      <c r="A25" s="45"/>
      <c r="B25" s="109" t="s">
        <v>23</v>
      </c>
      <c r="C25" s="107" t="s">
        <v>112</v>
      </c>
      <c r="D25" s="47" t="s">
        <v>152</v>
      </c>
      <c r="E25" s="48"/>
      <c r="F25" s="48"/>
      <c r="G25" s="194"/>
      <c r="H25" s="40" t="s">
        <v>25</v>
      </c>
      <c r="I25" s="50">
        <v>5.34</v>
      </c>
      <c r="J25" s="41">
        <v>96.3</v>
      </c>
      <c r="K25" s="41">
        <v>0.16</v>
      </c>
      <c r="L25" s="230">
        <v>0</v>
      </c>
      <c r="M25" s="231"/>
      <c r="N25" s="230">
        <v>23.5</v>
      </c>
      <c r="O25" s="232"/>
    </row>
    <row r="26" spans="1:15" ht="39.950000000000003" customHeight="1">
      <c r="A26" s="45"/>
      <c r="B26" s="109" t="s">
        <v>28</v>
      </c>
      <c r="C26" s="107"/>
      <c r="D26" s="116" t="s">
        <v>153</v>
      </c>
      <c r="E26" s="117"/>
      <c r="F26" s="118"/>
      <c r="G26" s="113"/>
      <c r="H26" s="40" t="s">
        <v>81</v>
      </c>
      <c r="I26" s="50">
        <v>3.75</v>
      </c>
      <c r="J26" s="59">
        <v>112</v>
      </c>
      <c r="K26" s="59">
        <v>2.2999999999999998</v>
      </c>
      <c r="L26" s="74">
        <v>0.92</v>
      </c>
      <c r="M26" s="74"/>
      <c r="N26" s="74">
        <v>24</v>
      </c>
      <c r="O26" s="75"/>
    </row>
    <row r="27" spans="1:15" ht="39.950000000000003" customHeight="1">
      <c r="A27" s="45"/>
      <c r="B27" s="120" t="s">
        <v>94</v>
      </c>
      <c r="C27" s="121"/>
      <c r="D27" s="122" t="s">
        <v>96</v>
      </c>
      <c r="E27" s="122"/>
      <c r="F27" s="122"/>
      <c r="G27" s="122"/>
      <c r="H27" s="123" t="s">
        <v>27</v>
      </c>
      <c r="I27" s="50">
        <v>14.1</v>
      </c>
      <c r="J27" s="59">
        <v>112</v>
      </c>
      <c r="K27" s="59">
        <v>2.2999999999999998</v>
      </c>
      <c r="L27" s="74">
        <v>0.92</v>
      </c>
      <c r="M27" s="74"/>
      <c r="N27" s="74">
        <v>24</v>
      </c>
      <c r="O27" s="75"/>
    </row>
    <row r="28" spans="1:15" ht="39.950000000000003" customHeight="1" thickBot="1">
      <c r="A28" s="76"/>
      <c r="B28" s="241"/>
      <c r="C28" s="236"/>
      <c r="D28" s="225"/>
      <c r="E28" s="225"/>
      <c r="F28" s="225"/>
      <c r="G28" s="225"/>
      <c r="H28" s="226"/>
      <c r="I28" s="227"/>
      <c r="J28" s="82"/>
      <c r="K28" s="82"/>
      <c r="L28" s="83"/>
      <c r="M28" s="83"/>
      <c r="N28" s="84"/>
      <c r="O28" s="85"/>
    </row>
    <row r="29" spans="1:15" ht="37.5" customHeight="1" thickBot="1">
      <c r="A29" s="124"/>
      <c r="B29" s="125"/>
      <c r="C29" s="125"/>
      <c r="D29" s="242" t="s">
        <v>32</v>
      </c>
      <c r="E29" s="243"/>
      <c r="F29" s="243"/>
      <c r="G29" s="244"/>
      <c r="H29" s="127"/>
      <c r="I29" s="128">
        <f>SUM(I21:I28)</f>
        <v>100</v>
      </c>
      <c r="J29" s="128">
        <f>SUM(J21:J28)</f>
        <v>962.5</v>
      </c>
      <c r="K29" s="128">
        <f>SUM(K21:K28)</f>
        <v>25.310000000000002</v>
      </c>
      <c r="L29" s="191">
        <f>SUM(L21:M28)</f>
        <v>143.38999999999999</v>
      </c>
      <c r="M29" s="192"/>
      <c r="N29" s="191">
        <f>SUM(N21:O28)</f>
        <v>155.35</v>
      </c>
      <c r="O29" s="193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53</v>
      </c>
      <c r="E33" s="155"/>
      <c r="F33" s="155"/>
      <c r="G33" s="156"/>
      <c r="H33" s="157"/>
      <c r="I33" s="158">
        <f>I19+I29+I32</f>
        <v>185</v>
      </c>
      <c r="J33" s="159">
        <f>J19+J29</f>
        <v>1723.45</v>
      </c>
      <c r="K33" s="159">
        <f>SUM(K19+K29)</f>
        <v>71.92</v>
      </c>
      <c r="L33" s="160">
        <f>L19+L29</f>
        <v>158.17999999999998</v>
      </c>
      <c r="M33" s="161"/>
      <c r="N33" s="162">
        <f>N19+N29</f>
        <v>250.38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54</v>
      </c>
      <c r="B35" s="165"/>
      <c r="C35" s="166" t="s">
        <v>55</v>
      </c>
      <c r="D35" s="166"/>
      <c r="E35" s="166"/>
      <c r="F35" s="166"/>
      <c r="G35" s="166"/>
      <c r="H35" s="167" t="s">
        <v>56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57</v>
      </c>
      <c r="B37" s="165"/>
      <c r="C37" s="167" t="s">
        <v>55</v>
      </c>
      <c r="D37" s="167"/>
      <c r="E37" s="167"/>
      <c r="F37" s="167"/>
      <c r="G37" s="164"/>
      <c r="H37" s="167" t="s">
        <v>58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59</v>
      </c>
      <c r="B39" s="165"/>
      <c r="C39" s="167" t="s">
        <v>55</v>
      </c>
      <c r="D39" s="167"/>
      <c r="E39" s="167"/>
      <c r="F39" s="167"/>
      <c r="G39" s="164"/>
      <c r="H39" s="167" t="s">
        <v>60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D26:F26"/>
    <mergeCell ref="L26:M26"/>
    <mergeCell ref="N26:O26"/>
    <mergeCell ref="D27:G27"/>
    <mergeCell ref="L27:M27"/>
    <mergeCell ref="N27:O27"/>
    <mergeCell ref="A21:A28"/>
    <mergeCell ref="D21:G21"/>
    <mergeCell ref="L21:M21"/>
    <mergeCell ref="N21:O21"/>
    <mergeCell ref="D22:G22"/>
    <mergeCell ref="L22:M22"/>
    <mergeCell ref="N22:O22"/>
    <mergeCell ref="D23:F23"/>
    <mergeCell ref="D24:F24"/>
    <mergeCell ref="D25:F25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L16:M16"/>
    <mergeCell ref="N16:O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6"/>
  <sheetViews>
    <sheetView topLeftCell="A15" zoomScale="75" zoomScaleNormal="75" zoomScaleSheetLayoutView="75" workbookViewId="0">
      <selection activeCell="H24" sqref="H2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1"/>
      <c r="K11" s="41"/>
      <c r="L11" s="42"/>
      <c r="M11" s="42"/>
      <c r="N11" s="43"/>
      <c r="O11" s="44"/>
    </row>
    <row r="12" spans="1:58" ht="49.5" customHeight="1">
      <c r="A12" s="45"/>
      <c r="B12" s="46"/>
      <c r="C12" s="38"/>
      <c r="D12" s="47" t="s">
        <v>17</v>
      </c>
      <c r="E12" s="48"/>
      <c r="F12" s="48"/>
      <c r="G12" s="49"/>
      <c r="H12" s="40" t="s">
        <v>62</v>
      </c>
      <c r="I12" s="41">
        <v>8.52</v>
      </c>
      <c r="J12" s="50">
        <v>473.2</v>
      </c>
      <c r="K12" s="41">
        <v>11.4</v>
      </c>
      <c r="L12" s="51">
        <v>19.8</v>
      </c>
      <c r="M12" s="51"/>
      <c r="N12" s="42">
        <v>64.599999999999994</v>
      </c>
      <c r="O12" s="52"/>
    </row>
    <row r="13" spans="1:58" ht="39.950000000000003" customHeight="1">
      <c r="A13" s="45"/>
      <c r="B13" s="46" t="s">
        <v>19</v>
      </c>
      <c r="C13" s="38" t="s">
        <v>20</v>
      </c>
      <c r="D13" s="47" t="s">
        <v>63</v>
      </c>
      <c r="E13" s="48"/>
      <c r="F13" s="48"/>
      <c r="G13" s="49"/>
      <c r="H13" s="40" t="s">
        <v>22</v>
      </c>
      <c r="I13" s="41">
        <v>25.05</v>
      </c>
      <c r="J13" s="50">
        <v>473.2</v>
      </c>
      <c r="K13" s="41">
        <v>11.4</v>
      </c>
      <c r="L13" s="51">
        <v>19.8</v>
      </c>
      <c r="M13" s="51"/>
      <c r="N13" s="42">
        <v>64.599999999999994</v>
      </c>
      <c r="O13" s="52"/>
    </row>
    <row r="14" spans="1:58" ht="39.950000000000003" customHeight="1">
      <c r="A14" s="45"/>
      <c r="B14" s="53" t="s">
        <v>23</v>
      </c>
      <c r="C14" s="170">
        <v>642.96</v>
      </c>
      <c r="D14" s="171" t="s">
        <v>24</v>
      </c>
      <c r="E14" s="172"/>
      <c r="F14" s="172"/>
      <c r="G14" s="173"/>
      <c r="H14" s="174" t="s">
        <v>25</v>
      </c>
      <c r="I14" s="175">
        <v>16.32</v>
      </c>
      <c r="J14" s="176">
        <v>106.95</v>
      </c>
      <c r="K14" s="176">
        <v>2.84</v>
      </c>
      <c r="L14" s="177"/>
      <c r="M14" s="177">
        <v>2.2000000000000002</v>
      </c>
      <c r="N14" s="178">
        <v>19.350000000000001</v>
      </c>
      <c r="O14" s="179"/>
    </row>
    <row r="15" spans="1:58" ht="39.950000000000003" customHeight="1">
      <c r="A15" s="45"/>
      <c r="B15" s="64"/>
      <c r="C15" s="65"/>
      <c r="D15" s="180" t="s">
        <v>64</v>
      </c>
      <c r="E15" s="181"/>
      <c r="F15" s="181"/>
      <c r="G15" s="66"/>
      <c r="H15" s="67" t="s">
        <v>27</v>
      </c>
      <c r="I15" s="68">
        <v>28.5</v>
      </c>
      <c r="J15" s="60">
        <v>112</v>
      </c>
      <c r="K15" s="60">
        <v>12</v>
      </c>
      <c r="L15" s="61"/>
      <c r="M15" s="61">
        <v>23</v>
      </c>
      <c r="N15" s="61">
        <v>4.5</v>
      </c>
      <c r="O15" s="69"/>
    </row>
    <row r="16" spans="1:58" ht="39.950000000000003" customHeight="1">
      <c r="A16" s="45"/>
      <c r="B16" s="53" t="s">
        <v>65</v>
      </c>
      <c r="C16" s="70"/>
      <c r="D16" s="182" t="s">
        <v>66</v>
      </c>
      <c r="E16" s="182"/>
      <c r="F16" s="182"/>
      <c r="G16" s="182"/>
      <c r="H16" s="72" t="s">
        <v>67</v>
      </c>
      <c r="I16" s="73">
        <v>6.61</v>
      </c>
      <c r="J16" s="59">
        <v>110</v>
      </c>
      <c r="K16" s="59">
        <v>1.2</v>
      </c>
      <c r="L16" s="74">
        <v>0</v>
      </c>
      <c r="M16" s="74"/>
      <c r="N16" s="74">
        <v>1.3</v>
      </c>
      <c r="O16" s="75"/>
    </row>
    <row r="17" spans="1:15" ht="39.950000000000003" customHeight="1" thickBot="1">
      <c r="A17" s="76"/>
      <c r="B17" s="77" t="s">
        <v>31</v>
      </c>
      <c r="C17" s="78"/>
      <c r="D17" s="79"/>
      <c r="E17" s="79"/>
      <c r="F17" s="79"/>
      <c r="G17" s="79"/>
      <c r="H17" s="80"/>
      <c r="I17" s="81"/>
      <c r="J17" s="82"/>
      <c r="K17" s="82"/>
      <c r="L17" s="83"/>
      <c r="M17" s="83"/>
      <c r="N17" s="84"/>
      <c r="O17" s="85"/>
    </row>
    <row r="18" spans="1:15" ht="39.950000000000003" customHeight="1" thickBot="1">
      <c r="A18" s="86"/>
      <c r="B18" s="87"/>
      <c r="C18" s="87"/>
      <c r="D18" s="88" t="s">
        <v>32</v>
      </c>
      <c r="E18" s="88"/>
      <c r="F18" s="88"/>
      <c r="G18" s="88"/>
      <c r="H18" s="89"/>
      <c r="I18" s="90">
        <f>SUM(I11:I17)</f>
        <v>85</v>
      </c>
      <c r="J18" s="90">
        <f>SUM(J11:J17)</f>
        <v>1275.3499999999999</v>
      </c>
      <c r="K18" s="90">
        <f>SUM(K10:K17)</f>
        <v>38.840000000000003</v>
      </c>
      <c r="L18" s="91">
        <f>SUM(L10:M17)</f>
        <v>64.800000000000011</v>
      </c>
      <c r="M18" s="91"/>
      <c r="N18" s="91">
        <f>SUM(N10:O17)</f>
        <v>154.35</v>
      </c>
      <c r="O18" s="92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68</v>
      </c>
      <c r="C20" s="97"/>
      <c r="D20" s="98" t="s">
        <v>35</v>
      </c>
      <c r="E20" s="99"/>
      <c r="F20" s="99"/>
      <c r="G20" s="100"/>
      <c r="H20" s="183" t="s">
        <v>27</v>
      </c>
      <c r="I20" s="102">
        <v>10.95</v>
      </c>
      <c r="J20" s="184">
        <v>110</v>
      </c>
      <c r="K20" s="184">
        <v>12.3</v>
      </c>
      <c r="L20" s="185"/>
      <c r="M20" s="185">
        <v>0</v>
      </c>
      <c r="N20" s="186">
        <v>4.9000000000000004</v>
      </c>
      <c r="O20" s="187"/>
    </row>
    <row r="21" spans="1:15" ht="58.5" customHeight="1">
      <c r="A21" s="45"/>
      <c r="B21" s="106" t="s">
        <v>36</v>
      </c>
      <c r="C21" s="107" t="s">
        <v>37</v>
      </c>
      <c r="D21" s="39" t="s">
        <v>38</v>
      </c>
      <c r="E21" s="39"/>
      <c r="F21" s="39"/>
      <c r="G21" s="39"/>
      <c r="H21" s="40" t="s">
        <v>69</v>
      </c>
      <c r="I21" s="50">
        <v>14.93</v>
      </c>
      <c r="J21" s="41">
        <v>149.1</v>
      </c>
      <c r="K21" s="41">
        <v>7.5</v>
      </c>
      <c r="L21" s="42">
        <v>8.3000000000000007</v>
      </c>
      <c r="M21" s="42"/>
      <c r="N21" s="42">
        <v>10.5</v>
      </c>
      <c r="O21" s="52"/>
    </row>
    <row r="22" spans="1:15" ht="39.950000000000003" customHeight="1">
      <c r="A22" s="45"/>
      <c r="B22" s="46" t="s">
        <v>40</v>
      </c>
      <c r="C22" s="107" t="s">
        <v>41</v>
      </c>
      <c r="D22" s="39" t="s">
        <v>42</v>
      </c>
      <c r="E22" s="39"/>
      <c r="F22" s="39"/>
      <c r="G22" s="39"/>
      <c r="H22" s="40" t="s">
        <v>43</v>
      </c>
      <c r="I22" s="50">
        <v>58.98</v>
      </c>
      <c r="J22" s="41">
        <v>261</v>
      </c>
      <c r="K22" s="41">
        <v>15.9</v>
      </c>
      <c r="L22" s="42">
        <v>14.4</v>
      </c>
      <c r="M22" s="42"/>
      <c r="N22" s="42">
        <v>16</v>
      </c>
      <c r="O22" s="52"/>
    </row>
    <row r="23" spans="1:15" ht="39.950000000000003" customHeight="1">
      <c r="A23" s="45"/>
      <c r="B23" s="46" t="s">
        <v>44</v>
      </c>
      <c r="C23" s="107" t="s">
        <v>45</v>
      </c>
      <c r="D23" s="71" t="s">
        <v>46</v>
      </c>
      <c r="E23" s="71"/>
      <c r="F23" s="71"/>
      <c r="G23" s="71"/>
      <c r="H23" s="40" t="s">
        <v>25</v>
      </c>
      <c r="I23" s="41">
        <v>11.22</v>
      </c>
      <c r="J23" s="59">
        <v>212</v>
      </c>
      <c r="K23" s="41">
        <v>6.3</v>
      </c>
      <c r="L23" s="108"/>
      <c r="M23" s="108">
        <v>5.4</v>
      </c>
      <c r="N23" s="42">
        <v>33.799999999999997</v>
      </c>
      <c r="O23" s="52"/>
    </row>
    <row r="24" spans="1:15" ht="39.950000000000003" customHeight="1">
      <c r="A24" s="45"/>
      <c r="B24" s="109" t="s">
        <v>23</v>
      </c>
      <c r="C24" s="107" t="s">
        <v>48</v>
      </c>
      <c r="D24" s="71" t="s">
        <v>49</v>
      </c>
      <c r="E24" s="71"/>
      <c r="F24" s="71"/>
      <c r="G24" s="71"/>
      <c r="H24" s="40" t="s">
        <v>25</v>
      </c>
      <c r="I24" s="50">
        <v>2.04</v>
      </c>
      <c r="J24" s="41">
        <v>57</v>
      </c>
      <c r="K24" s="41">
        <v>0.2</v>
      </c>
      <c r="L24" s="42">
        <v>0</v>
      </c>
      <c r="M24" s="42"/>
      <c r="N24" s="42">
        <v>12</v>
      </c>
      <c r="O24" s="52"/>
    </row>
    <row r="25" spans="1:15" ht="39.950000000000003" customHeight="1">
      <c r="A25" s="45"/>
      <c r="B25" s="109"/>
      <c r="C25" s="107"/>
      <c r="D25" s="110"/>
      <c r="E25" s="111"/>
      <c r="F25" s="112"/>
      <c r="G25" s="113"/>
      <c r="H25" s="40"/>
      <c r="I25" s="50"/>
      <c r="J25" s="41"/>
      <c r="K25" s="41"/>
      <c r="L25" s="114"/>
      <c r="M25" s="114"/>
      <c r="N25" s="114"/>
      <c r="O25" s="115"/>
    </row>
    <row r="26" spans="1:15" ht="39.950000000000003" customHeight="1">
      <c r="A26" s="45"/>
      <c r="B26" s="109" t="s">
        <v>28</v>
      </c>
      <c r="C26" s="107"/>
      <c r="D26" s="116" t="s">
        <v>50</v>
      </c>
      <c r="E26" s="117"/>
      <c r="F26" s="118"/>
      <c r="G26" s="113"/>
      <c r="H26" s="40" t="s">
        <v>70</v>
      </c>
      <c r="I26" s="50">
        <v>1.88</v>
      </c>
      <c r="J26" s="41">
        <v>114</v>
      </c>
      <c r="K26" s="41">
        <v>3.8</v>
      </c>
      <c r="L26" s="114"/>
      <c r="M26" s="114">
        <v>0.6</v>
      </c>
      <c r="N26" s="114">
        <v>24</v>
      </c>
      <c r="O26" s="115"/>
    </row>
    <row r="27" spans="1:15" ht="39.950000000000003" customHeight="1">
      <c r="A27" s="119"/>
      <c r="B27" s="120" t="s">
        <v>52</v>
      </c>
      <c r="C27" s="121"/>
      <c r="D27" s="122"/>
      <c r="E27" s="122"/>
      <c r="F27" s="122"/>
      <c r="G27" s="122"/>
      <c r="H27" s="123"/>
      <c r="I27" s="50"/>
      <c r="J27" s="41"/>
      <c r="K27" s="41"/>
      <c r="L27" s="42"/>
      <c r="M27" s="42"/>
      <c r="N27" s="42"/>
      <c r="O27" s="52"/>
    </row>
    <row r="28" spans="1:15" ht="37.5" customHeight="1" thickBot="1">
      <c r="A28" s="124"/>
      <c r="B28" s="125"/>
      <c r="C28" s="125"/>
      <c r="D28" s="188" t="s">
        <v>32</v>
      </c>
      <c r="E28" s="189"/>
      <c r="F28" s="189"/>
      <c r="G28" s="190"/>
      <c r="H28" s="127"/>
      <c r="I28" s="128">
        <f>SUM(I20:I27)</f>
        <v>100</v>
      </c>
      <c r="J28" s="128">
        <f>SUM(J20:J27)</f>
        <v>903.1</v>
      </c>
      <c r="K28" s="128">
        <f>SUM(K20:K27)</f>
        <v>46</v>
      </c>
      <c r="L28" s="191">
        <f>SUM(L20:M27)</f>
        <v>28.700000000000003</v>
      </c>
      <c r="M28" s="192"/>
      <c r="N28" s="191">
        <f>SUM(N20:O27)</f>
        <v>101.19999999999999</v>
      </c>
      <c r="O28" s="193"/>
    </row>
    <row r="29" spans="1:15" ht="39.75" hidden="1" customHeight="1" thickBot="1">
      <c r="A29" s="131"/>
      <c r="B29" s="132"/>
      <c r="C29" s="132"/>
      <c r="D29" s="132"/>
      <c r="E29" s="132"/>
      <c r="F29" s="132"/>
      <c r="G29" s="132"/>
      <c r="H29" s="133"/>
      <c r="I29" s="133"/>
      <c r="J29" s="133"/>
      <c r="K29" s="133"/>
      <c r="L29" s="133"/>
      <c r="M29" s="133"/>
      <c r="N29" s="132"/>
      <c r="O29" s="134"/>
    </row>
    <row r="30" spans="1:15" ht="39.75" hidden="1" customHeight="1" thickBot="1">
      <c r="A30" s="135"/>
      <c r="B30" s="136"/>
      <c r="C30" s="136"/>
      <c r="D30" s="137"/>
      <c r="E30" s="137"/>
      <c r="F30" s="137"/>
      <c r="G30" s="137"/>
      <c r="H30" s="138"/>
      <c r="I30" s="139"/>
      <c r="J30" s="140"/>
      <c r="K30" s="140"/>
      <c r="L30" s="141"/>
      <c r="M30" s="142"/>
      <c r="N30" s="142"/>
      <c r="O30" s="143"/>
    </row>
    <row r="31" spans="1:15" ht="39.75" hidden="1" customHeight="1">
      <c r="A31" s="144"/>
      <c r="B31" s="145"/>
      <c r="C31" s="145"/>
      <c r="D31" s="146"/>
      <c r="E31" s="146"/>
      <c r="F31" s="146"/>
      <c r="G31" s="146"/>
      <c r="H31" s="147"/>
      <c r="I31" s="148"/>
      <c r="J31" s="149"/>
      <c r="K31" s="149"/>
      <c r="L31" s="150"/>
      <c r="M31" s="150"/>
      <c r="N31" s="150"/>
      <c r="O31" s="151"/>
    </row>
    <row r="32" spans="1:15" ht="39.950000000000003" customHeight="1" thickBot="1">
      <c r="A32" s="152"/>
      <c r="B32" s="153"/>
      <c r="C32" s="153"/>
      <c r="D32" s="154" t="s">
        <v>53</v>
      </c>
      <c r="E32" s="155"/>
      <c r="F32" s="155"/>
      <c r="G32" s="156"/>
      <c r="H32" s="157"/>
      <c r="I32" s="158">
        <f>I18+I28+I31</f>
        <v>185</v>
      </c>
      <c r="J32" s="159">
        <f>J18+J28</f>
        <v>2178.4499999999998</v>
      </c>
      <c r="K32" s="159">
        <f>SUM(K18+K28)</f>
        <v>84.84</v>
      </c>
      <c r="L32" s="160">
        <f>L18+L28</f>
        <v>93.500000000000014</v>
      </c>
      <c r="M32" s="161"/>
      <c r="N32" s="162">
        <f>N18+N28</f>
        <v>255.54999999999998</v>
      </c>
      <c r="O32" s="163"/>
    </row>
    <row r="33" spans="1:17" ht="19.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1"/>
      <c r="L33" s="11"/>
      <c r="M33" s="11"/>
      <c r="N33" s="11"/>
      <c r="O33" s="11"/>
      <c r="P33" s="11"/>
      <c r="Q33" s="11"/>
    </row>
    <row r="34" spans="1:17" ht="33" customHeight="1">
      <c r="A34" s="165" t="s">
        <v>54</v>
      </c>
      <c r="B34" s="165"/>
      <c r="C34" s="166" t="s">
        <v>55</v>
      </c>
      <c r="D34" s="166"/>
      <c r="E34" s="166"/>
      <c r="F34" s="166"/>
      <c r="G34" s="166"/>
      <c r="H34" s="167" t="s">
        <v>56</v>
      </c>
      <c r="I34" s="167"/>
      <c r="J34" s="167"/>
      <c r="K34" s="166"/>
      <c r="L34" s="166"/>
      <c r="M34" s="166"/>
      <c r="N34" s="166"/>
      <c r="O34" s="11"/>
      <c r="P34" s="11"/>
      <c r="Q34" s="11"/>
    </row>
    <row r="35" spans="1:17" ht="18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1"/>
      <c r="P35" s="11"/>
      <c r="Q35" s="11"/>
    </row>
    <row r="36" spans="1:17" ht="22.5" customHeight="1">
      <c r="A36" s="165" t="s">
        <v>57</v>
      </c>
      <c r="B36" s="165"/>
      <c r="C36" s="167" t="s">
        <v>55</v>
      </c>
      <c r="D36" s="167"/>
      <c r="E36" s="167"/>
      <c r="F36" s="167"/>
      <c r="G36" s="164"/>
      <c r="H36" s="167" t="s">
        <v>58</v>
      </c>
      <c r="I36" s="167"/>
      <c r="J36" s="167"/>
      <c r="K36" s="11"/>
      <c r="L36" s="168"/>
      <c r="M36" s="11"/>
      <c r="N36" s="11"/>
      <c r="O36" s="11"/>
      <c r="P36" s="11"/>
      <c r="Q36" s="11"/>
    </row>
    <row r="37" spans="1:17" ht="18">
      <c r="A37" s="164"/>
      <c r="B37" s="164"/>
      <c r="C37" s="164"/>
      <c r="D37" s="164"/>
      <c r="E37" s="164"/>
      <c r="F37" s="169"/>
      <c r="G37" s="164"/>
      <c r="H37" s="164"/>
      <c r="I37" s="164"/>
      <c r="J37" s="164"/>
      <c r="K37" s="11"/>
      <c r="L37" s="168"/>
      <c r="M37" s="11"/>
      <c r="N37" s="11"/>
      <c r="O37" s="11"/>
      <c r="P37" s="11"/>
      <c r="Q37" s="11"/>
    </row>
    <row r="38" spans="1:17" ht="21.75" customHeight="1">
      <c r="A38" s="165" t="s">
        <v>59</v>
      </c>
      <c r="B38" s="165"/>
      <c r="C38" s="167" t="s">
        <v>55</v>
      </c>
      <c r="D38" s="167"/>
      <c r="E38" s="167"/>
      <c r="F38" s="167"/>
      <c r="G38" s="164"/>
      <c r="H38" s="167" t="s">
        <v>60</v>
      </c>
      <c r="I38" s="167"/>
      <c r="J38" s="167"/>
      <c r="K38" s="11"/>
      <c r="L38" s="168"/>
      <c r="M38" s="11"/>
      <c r="N38" s="11"/>
      <c r="O38" s="11"/>
      <c r="P38" s="11"/>
      <c r="Q38" s="11"/>
    </row>
    <row r="39" spans="1:17" ht="18">
      <c r="A39" s="164"/>
      <c r="B39" s="164"/>
      <c r="C39" s="164"/>
      <c r="D39" s="164"/>
      <c r="E39" s="164"/>
      <c r="F39" s="169"/>
      <c r="G39" s="164"/>
      <c r="H39" s="164"/>
      <c r="I39" s="164"/>
      <c r="J39" s="164"/>
      <c r="K39" s="11"/>
      <c r="L39" s="168"/>
      <c r="M39" s="11"/>
      <c r="N39" s="11"/>
      <c r="O39" s="11"/>
      <c r="P39" s="11"/>
      <c r="Q39" s="11"/>
    </row>
    <row r="40" spans="1:17" ht="30.75" customHeight="1">
      <c r="A40" s="164"/>
      <c r="B40" s="164"/>
      <c r="C40" s="164"/>
      <c r="D40" s="164"/>
      <c r="E40" s="167"/>
      <c r="F40" s="167"/>
      <c r="G40" s="167"/>
      <c r="H40" s="164"/>
      <c r="I40" s="164"/>
      <c r="J40" s="16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H22" sqref="H2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73</v>
      </c>
      <c r="E11" s="39"/>
      <c r="F11" s="39"/>
      <c r="G11" s="39"/>
      <c r="H11" s="40" t="s">
        <v>74</v>
      </c>
      <c r="I11" s="41">
        <v>9.98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39.950000000000003" customHeight="1">
      <c r="A12" s="45"/>
      <c r="B12" s="37"/>
      <c r="C12" s="38"/>
      <c r="D12" s="47" t="s">
        <v>64</v>
      </c>
      <c r="E12" s="48"/>
      <c r="F12" s="48"/>
      <c r="G12" s="194"/>
      <c r="H12" s="40" t="s">
        <v>27</v>
      </c>
      <c r="I12" s="41">
        <v>25.22</v>
      </c>
      <c r="J12" s="41">
        <v>125</v>
      </c>
      <c r="K12" s="41">
        <v>12.3</v>
      </c>
      <c r="L12" s="43">
        <v>36.200000000000003</v>
      </c>
      <c r="M12" s="195"/>
      <c r="N12" s="43">
        <v>14</v>
      </c>
      <c r="O12" s="44"/>
    </row>
    <row r="13" spans="1:58" ht="49.5" customHeight="1">
      <c r="A13" s="45"/>
      <c r="B13" s="46" t="s">
        <v>19</v>
      </c>
      <c r="C13" s="107" t="s">
        <v>75</v>
      </c>
      <c r="D13" s="47" t="s">
        <v>76</v>
      </c>
      <c r="E13" s="48"/>
      <c r="F13" s="48"/>
      <c r="G13" s="49"/>
      <c r="H13" s="40" t="s">
        <v>77</v>
      </c>
      <c r="I13" s="50">
        <v>36.75</v>
      </c>
      <c r="J13" s="41">
        <v>387.6</v>
      </c>
      <c r="K13" s="41">
        <v>20.55</v>
      </c>
      <c r="L13" s="43">
        <v>24.4</v>
      </c>
      <c r="M13" s="195"/>
      <c r="N13" s="43">
        <v>20.7</v>
      </c>
      <c r="O13" s="44"/>
    </row>
    <row r="14" spans="1:58" ht="39.950000000000003" customHeight="1">
      <c r="A14" s="45"/>
      <c r="B14" s="46" t="s">
        <v>44</v>
      </c>
      <c r="C14" s="38" t="s">
        <v>45</v>
      </c>
      <c r="D14" s="47" t="s">
        <v>78</v>
      </c>
      <c r="E14" s="48"/>
      <c r="F14" s="48"/>
      <c r="G14" s="49"/>
      <c r="H14" s="40" t="s">
        <v>47</v>
      </c>
      <c r="I14" s="41">
        <v>7.53</v>
      </c>
      <c r="J14" s="50">
        <v>349.2</v>
      </c>
      <c r="K14" s="41">
        <v>14.2</v>
      </c>
      <c r="L14" s="51">
        <v>31.05</v>
      </c>
      <c r="M14" s="51"/>
      <c r="N14" s="42">
        <v>2.5</v>
      </c>
      <c r="O14" s="52"/>
    </row>
    <row r="15" spans="1:58" ht="39.950000000000003" customHeight="1">
      <c r="A15" s="45"/>
      <c r="B15" s="53" t="s">
        <v>23</v>
      </c>
      <c r="C15" s="196" t="s">
        <v>79</v>
      </c>
      <c r="D15" s="55" t="s">
        <v>80</v>
      </c>
      <c r="E15" s="56"/>
      <c r="F15" s="56"/>
      <c r="G15" s="57"/>
      <c r="H15" s="58" t="s">
        <v>25</v>
      </c>
      <c r="I15" s="59">
        <v>6.11</v>
      </c>
      <c r="J15" s="60">
        <v>93.1</v>
      </c>
      <c r="K15" s="60">
        <v>1.67</v>
      </c>
      <c r="L15" s="61"/>
      <c r="M15" s="61">
        <v>1.05</v>
      </c>
      <c r="N15" s="62">
        <v>20.3</v>
      </c>
      <c r="O15" s="63"/>
    </row>
    <row r="16" spans="1:58" ht="39.950000000000003" customHeight="1">
      <c r="A16" s="45"/>
      <c r="B16" s="64"/>
      <c r="C16" s="65"/>
      <c r="D16" s="180"/>
      <c r="E16" s="181"/>
      <c r="F16" s="181"/>
      <c r="G16" s="66"/>
      <c r="H16" s="67"/>
      <c r="I16" s="68"/>
      <c r="J16" s="60"/>
      <c r="K16" s="60"/>
      <c r="L16" s="61"/>
      <c r="M16" s="61"/>
      <c r="N16" s="61"/>
      <c r="O16" s="69"/>
    </row>
    <row r="17" spans="1:15" ht="39.950000000000003" customHeight="1">
      <c r="A17" s="45"/>
      <c r="B17" s="53" t="s">
        <v>65</v>
      </c>
      <c r="C17" s="70"/>
      <c r="D17" s="182" t="s">
        <v>29</v>
      </c>
      <c r="E17" s="182"/>
      <c r="F17" s="182"/>
      <c r="G17" s="182"/>
      <c r="H17" s="72" t="s">
        <v>81</v>
      </c>
      <c r="I17" s="73">
        <v>4.28</v>
      </c>
      <c r="J17" s="59">
        <v>78</v>
      </c>
      <c r="K17" s="59">
        <v>12</v>
      </c>
      <c r="L17" s="74">
        <v>4.5</v>
      </c>
      <c r="M17" s="74"/>
      <c r="N17" s="74">
        <v>2</v>
      </c>
      <c r="O17" s="75"/>
    </row>
    <row r="18" spans="1:15" ht="39.950000000000003" customHeight="1" thickBot="1">
      <c r="A18" s="76"/>
      <c r="B18" s="77" t="s">
        <v>31</v>
      </c>
      <c r="C18" s="78"/>
      <c r="D18" s="79"/>
      <c r="E18" s="79"/>
      <c r="F18" s="79"/>
      <c r="G18" s="79"/>
      <c r="H18" s="80"/>
      <c r="I18" s="81"/>
      <c r="J18" s="82"/>
      <c r="K18" s="82"/>
      <c r="L18" s="83"/>
      <c r="M18" s="83"/>
      <c r="N18" s="84"/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89.87</v>
      </c>
      <c r="J19" s="90">
        <f>SUM(J11:J18)</f>
        <v>1293</v>
      </c>
      <c r="K19" s="90">
        <f>SUM(K10:K18)</f>
        <v>68.820000000000007</v>
      </c>
      <c r="L19" s="91">
        <f>SUM(L10:M18)</f>
        <v>133</v>
      </c>
      <c r="M19" s="91"/>
      <c r="N19" s="91">
        <f>SUM(N10:O18)</f>
        <v>68.599999999999994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/>
      <c r="D21" s="98" t="s">
        <v>82</v>
      </c>
      <c r="E21" s="99"/>
      <c r="F21" s="99"/>
      <c r="G21" s="100"/>
      <c r="H21" s="183" t="s">
        <v>83</v>
      </c>
      <c r="I21" s="102">
        <v>24</v>
      </c>
      <c r="J21" s="184">
        <v>215</v>
      </c>
      <c r="K21" s="184">
        <v>3.1</v>
      </c>
      <c r="L21" s="185"/>
      <c r="M21" s="185">
        <v>18.100000000000001</v>
      </c>
      <c r="N21" s="186">
        <v>10.9</v>
      </c>
      <c r="O21" s="187"/>
    </row>
    <row r="22" spans="1:15" ht="58.5" customHeight="1">
      <c r="A22" s="45"/>
      <c r="B22" s="106" t="s">
        <v>36</v>
      </c>
      <c r="C22" s="107" t="s">
        <v>84</v>
      </c>
      <c r="D22" s="39" t="s">
        <v>85</v>
      </c>
      <c r="E22" s="39"/>
      <c r="F22" s="39"/>
      <c r="G22" s="39"/>
      <c r="H22" s="40" t="s">
        <v>86</v>
      </c>
      <c r="I22" s="50">
        <v>22.74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2"/>
    </row>
    <row r="23" spans="1:15" ht="39.950000000000003" customHeight="1">
      <c r="A23" s="45"/>
      <c r="B23" s="46" t="s">
        <v>40</v>
      </c>
      <c r="C23" s="107" t="s">
        <v>87</v>
      </c>
      <c r="D23" s="39" t="s">
        <v>88</v>
      </c>
      <c r="E23" s="39"/>
      <c r="F23" s="39"/>
      <c r="G23" s="39"/>
      <c r="H23" s="40" t="s">
        <v>83</v>
      </c>
      <c r="I23" s="50">
        <v>31.98</v>
      </c>
      <c r="J23" s="41">
        <v>131.30000000000001</v>
      </c>
      <c r="K23" s="41">
        <v>9.1</v>
      </c>
      <c r="L23" s="42">
        <v>6.2</v>
      </c>
      <c r="M23" s="42"/>
      <c r="N23" s="42">
        <v>9.6</v>
      </c>
      <c r="O23" s="52"/>
    </row>
    <row r="24" spans="1:15" ht="39.950000000000003" customHeight="1">
      <c r="A24" s="45"/>
      <c r="B24" s="46" t="s">
        <v>44</v>
      </c>
      <c r="C24" s="107" t="s">
        <v>89</v>
      </c>
      <c r="D24" s="116" t="s">
        <v>90</v>
      </c>
      <c r="E24" s="117"/>
      <c r="F24" s="117"/>
      <c r="G24" s="118"/>
      <c r="H24" s="40" t="s">
        <v>47</v>
      </c>
      <c r="I24" s="41">
        <v>7.57</v>
      </c>
      <c r="J24" s="59">
        <v>202.3</v>
      </c>
      <c r="K24" s="41">
        <v>1.9</v>
      </c>
      <c r="L24" s="108"/>
      <c r="M24" s="108">
        <v>2.6</v>
      </c>
      <c r="N24" s="43">
        <v>18.600000000000001</v>
      </c>
      <c r="O24" s="44"/>
    </row>
    <row r="25" spans="1:15" ht="39.950000000000003" customHeight="1">
      <c r="A25" s="45"/>
      <c r="B25" s="109" t="s">
        <v>23</v>
      </c>
      <c r="C25" s="107" t="s">
        <v>91</v>
      </c>
      <c r="D25" s="47" t="s">
        <v>92</v>
      </c>
      <c r="E25" s="48"/>
      <c r="F25" s="48"/>
      <c r="G25" s="49"/>
      <c r="H25" s="40" t="s">
        <v>25</v>
      </c>
      <c r="I25" s="50">
        <v>7.23</v>
      </c>
      <c r="J25" s="41">
        <v>126</v>
      </c>
      <c r="K25" s="41">
        <v>1.2</v>
      </c>
      <c r="L25" s="42">
        <v>0</v>
      </c>
      <c r="M25" s="42"/>
      <c r="N25" s="42">
        <v>31.6</v>
      </c>
      <c r="O25" s="52"/>
    </row>
    <row r="26" spans="1:15" ht="39.950000000000003" customHeight="1">
      <c r="A26" s="45"/>
      <c r="B26" s="109"/>
      <c r="C26" s="107"/>
      <c r="D26" s="110"/>
      <c r="E26" s="111"/>
      <c r="F26" s="112"/>
      <c r="G26" s="113"/>
      <c r="H26" s="40"/>
      <c r="I26" s="50"/>
      <c r="J26" s="41"/>
      <c r="K26" s="41"/>
      <c r="L26" s="114"/>
      <c r="M26" s="114"/>
      <c r="N26" s="114"/>
      <c r="O26" s="115"/>
    </row>
    <row r="27" spans="1:15" ht="39.950000000000003" customHeight="1">
      <c r="A27" s="45"/>
      <c r="B27" s="109" t="s">
        <v>28</v>
      </c>
      <c r="C27" s="107"/>
      <c r="D27" s="116" t="s">
        <v>50</v>
      </c>
      <c r="E27" s="117"/>
      <c r="F27" s="118"/>
      <c r="G27" s="113"/>
      <c r="H27" s="40" t="s">
        <v>93</v>
      </c>
      <c r="I27" s="50">
        <v>6.48</v>
      </c>
      <c r="J27" s="41">
        <v>114</v>
      </c>
      <c r="K27" s="41">
        <v>3.8</v>
      </c>
      <c r="L27" s="114"/>
      <c r="M27" s="114">
        <v>0.6</v>
      </c>
      <c r="N27" s="114">
        <v>24</v>
      </c>
      <c r="O27" s="115"/>
    </row>
    <row r="28" spans="1:15" ht="39.950000000000003" customHeight="1" thickBot="1">
      <c r="A28" s="119"/>
      <c r="B28" s="120" t="s">
        <v>94</v>
      </c>
      <c r="C28" s="197"/>
      <c r="D28" s="198"/>
      <c r="E28" s="198"/>
      <c r="F28" s="198"/>
      <c r="G28" s="198"/>
      <c r="H28" s="199"/>
      <c r="I28" s="200"/>
      <c r="J28" s="82"/>
      <c r="K28" s="82"/>
      <c r="L28" s="83"/>
      <c r="M28" s="83"/>
      <c r="N28" s="84"/>
      <c r="O28" s="85"/>
    </row>
    <row r="29" spans="1:15" ht="37.5" customHeight="1" thickBot="1">
      <c r="A29" s="124"/>
      <c r="B29" s="125"/>
      <c r="C29" s="125"/>
      <c r="D29" s="126" t="s">
        <v>32</v>
      </c>
      <c r="E29" s="126"/>
      <c r="F29" s="126"/>
      <c r="G29" s="126"/>
      <c r="H29" s="127"/>
      <c r="I29" s="128">
        <f>SUM(I21:I28)</f>
        <v>100</v>
      </c>
      <c r="J29" s="128">
        <f>SUM(J21:J28)</f>
        <v>1145.8</v>
      </c>
      <c r="K29" s="128">
        <f>SUM(K21:K28)</f>
        <v>35.35</v>
      </c>
      <c r="L29" s="129">
        <f>SUM(L21:M28)</f>
        <v>36.750000000000007</v>
      </c>
      <c r="M29" s="129"/>
      <c r="N29" s="129">
        <f>SUM(N21:O28)</f>
        <v>148.94999999999999</v>
      </c>
      <c r="O29" s="130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53</v>
      </c>
      <c r="E33" s="155"/>
      <c r="F33" s="155"/>
      <c r="G33" s="156"/>
      <c r="H33" s="157"/>
      <c r="I33" s="158">
        <f>I19+I29+I32</f>
        <v>189.87</v>
      </c>
      <c r="J33" s="159">
        <f>J19+J29</f>
        <v>2438.8000000000002</v>
      </c>
      <c r="K33" s="159">
        <f>SUM(K19+K29)</f>
        <v>104.17000000000002</v>
      </c>
      <c r="L33" s="160">
        <f>L19+L29</f>
        <v>169.75</v>
      </c>
      <c r="M33" s="161"/>
      <c r="N33" s="162">
        <f>N19+N29</f>
        <v>217.54999999999998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54</v>
      </c>
      <c r="B35" s="165"/>
      <c r="C35" s="166" t="s">
        <v>55</v>
      </c>
      <c r="D35" s="166"/>
      <c r="E35" s="166"/>
      <c r="F35" s="166"/>
      <c r="G35" s="166"/>
      <c r="H35" s="167" t="s">
        <v>56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57</v>
      </c>
      <c r="B37" s="165"/>
      <c r="C37" s="167" t="s">
        <v>55</v>
      </c>
      <c r="D37" s="167"/>
      <c r="E37" s="167"/>
      <c r="F37" s="167"/>
      <c r="G37" s="164"/>
      <c r="H37" s="167" t="s">
        <v>58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59</v>
      </c>
      <c r="B39" s="165"/>
      <c r="C39" s="167" t="s">
        <v>55</v>
      </c>
      <c r="D39" s="167"/>
      <c r="E39" s="167"/>
      <c r="F39" s="167"/>
      <c r="G39" s="164"/>
      <c r="H39" s="167" t="s">
        <v>60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5" zoomScale="75" zoomScaleNormal="75" zoomScaleSheetLayoutView="75" workbookViewId="0">
      <selection activeCell="D22" sqref="D22:G2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201"/>
      <c r="K11" s="201"/>
      <c r="L11" s="202"/>
      <c r="M11" s="203"/>
      <c r="N11" s="204"/>
      <c r="O11" s="205"/>
    </row>
    <row r="12" spans="1:58" ht="39.950000000000003" customHeight="1">
      <c r="A12" s="45"/>
      <c r="B12" s="37"/>
      <c r="C12" s="38"/>
      <c r="D12" s="47"/>
      <c r="E12" s="48"/>
      <c r="F12" s="48"/>
      <c r="G12" s="194"/>
      <c r="H12" s="40"/>
      <c r="I12" s="41"/>
      <c r="J12" s="41"/>
      <c r="K12" s="41"/>
      <c r="L12" s="42"/>
      <c r="M12" s="42"/>
      <c r="N12" s="42"/>
      <c r="O12" s="52"/>
    </row>
    <row r="13" spans="1:58" ht="49.5" customHeight="1">
      <c r="A13" s="45"/>
      <c r="B13" s="46" t="s">
        <v>19</v>
      </c>
      <c r="C13" s="107" t="s">
        <v>75</v>
      </c>
      <c r="D13" s="47" t="s">
        <v>76</v>
      </c>
      <c r="E13" s="48"/>
      <c r="F13" s="48"/>
      <c r="G13" s="49"/>
      <c r="H13" s="40" t="s">
        <v>77</v>
      </c>
      <c r="I13" s="41">
        <v>41.54</v>
      </c>
      <c r="J13" s="50">
        <v>307</v>
      </c>
      <c r="K13" s="41">
        <v>14.9</v>
      </c>
      <c r="L13" s="51">
        <v>21.2</v>
      </c>
      <c r="M13" s="51"/>
      <c r="N13" s="42">
        <v>13.8</v>
      </c>
      <c r="O13" s="52"/>
    </row>
    <row r="14" spans="1:58" ht="39.950000000000003" customHeight="1">
      <c r="A14" s="45"/>
      <c r="B14" s="46" t="s">
        <v>44</v>
      </c>
      <c r="C14" s="38" t="s">
        <v>45</v>
      </c>
      <c r="D14" s="47" t="s">
        <v>78</v>
      </c>
      <c r="E14" s="48"/>
      <c r="F14" s="48"/>
      <c r="G14" s="49"/>
      <c r="H14" s="40" t="s">
        <v>25</v>
      </c>
      <c r="I14" s="41">
        <v>11.22</v>
      </c>
      <c r="J14" s="50">
        <v>349.2</v>
      </c>
      <c r="K14" s="41">
        <v>14.2</v>
      </c>
      <c r="L14" s="51">
        <v>31.05</v>
      </c>
      <c r="M14" s="51"/>
      <c r="N14" s="42">
        <v>2.5</v>
      </c>
      <c r="O14" s="52"/>
    </row>
    <row r="15" spans="1:58" ht="39.950000000000003" customHeight="1">
      <c r="A15" s="45"/>
      <c r="B15" s="53" t="s">
        <v>23</v>
      </c>
      <c r="C15" s="107" t="s">
        <v>48</v>
      </c>
      <c r="D15" s="71" t="s">
        <v>49</v>
      </c>
      <c r="E15" s="71"/>
      <c r="F15" s="71"/>
      <c r="G15" s="71"/>
      <c r="H15" s="40" t="s">
        <v>25</v>
      </c>
      <c r="I15" s="50">
        <v>2.04</v>
      </c>
      <c r="J15" s="41">
        <v>57</v>
      </c>
      <c r="K15" s="41">
        <v>0.2</v>
      </c>
      <c r="L15" s="42">
        <v>0</v>
      </c>
      <c r="M15" s="42"/>
      <c r="N15" s="42">
        <v>12</v>
      </c>
      <c r="O15" s="52"/>
    </row>
    <row r="16" spans="1:58" ht="39.950000000000003" customHeight="1">
      <c r="A16" s="45"/>
      <c r="B16" s="64"/>
      <c r="C16" s="65"/>
      <c r="D16" s="180"/>
      <c r="E16" s="181"/>
      <c r="F16" s="181"/>
      <c r="G16" s="66"/>
      <c r="H16" s="67"/>
      <c r="I16" s="68"/>
      <c r="J16" s="60"/>
      <c r="K16" s="60"/>
      <c r="L16" s="61"/>
      <c r="M16" s="61"/>
      <c r="N16" s="61"/>
      <c r="O16" s="69"/>
    </row>
    <row r="17" spans="1:15" ht="39.950000000000003" customHeight="1">
      <c r="A17" s="45"/>
      <c r="B17" s="53" t="s">
        <v>65</v>
      </c>
      <c r="C17" s="70"/>
      <c r="D17" s="182" t="s">
        <v>29</v>
      </c>
      <c r="E17" s="182"/>
      <c r="F17" s="182"/>
      <c r="G17" s="182"/>
      <c r="H17" s="72" t="s">
        <v>95</v>
      </c>
      <c r="I17" s="73">
        <v>5.53</v>
      </c>
      <c r="J17" s="59">
        <v>78</v>
      </c>
      <c r="K17" s="59">
        <v>12</v>
      </c>
      <c r="L17" s="74">
        <v>4.5</v>
      </c>
      <c r="M17" s="74"/>
      <c r="N17" s="74">
        <v>2</v>
      </c>
      <c r="O17" s="75"/>
    </row>
    <row r="18" spans="1:15" ht="39.950000000000003" customHeight="1" thickBot="1">
      <c r="A18" s="76"/>
      <c r="B18" s="77" t="s">
        <v>31</v>
      </c>
      <c r="C18" s="78"/>
      <c r="D18" s="79" t="s">
        <v>96</v>
      </c>
      <c r="E18" s="79"/>
      <c r="F18" s="79"/>
      <c r="G18" s="79"/>
      <c r="H18" s="80" t="s">
        <v>27</v>
      </c>
      <c r="I18" s="81">
        <v>24.67</v>
      </c>
      <c r="J18" s="82">
        <v>45</v>
      </c>
      <c r="K18" s="82">
        <v>32</v>
      </c>
      <c r="L18" s="83"/>
      <c r="M18" s="83">
        <v>0</v>
      </c>
      <c r="N18" s="84">
        <v>12</v>
      </c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85</v>
      </c>
      <c r="J19" s="90">
        <f>SUM(J11:J18)</f>
        <v>836.2</v>
      </c>
      <c r="K19" s="90">
        <f>SUM(K10:K18)</f>
        <v>73.3</v>
      </c>
      <c r="L19" s="91">
        <f>SUM(L10:M18)</f>
        <v>56.75</v>
      </c>
      <c r="M19" s="91"/>
      <c r="N19" s="91">
        <f>SUM(N10:O18)</f>
        <v>42.3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/>
      <c r="D21" s="98" t="s">
        <v>82</v>
      </c>
      <c r="E21" s="99"/>
      <c r="F21" s="99"/>
      <c r="G21" s="100"/>
      <c r="H21" s="183" t="s">
        <v>83</v>
      </c>
      <c r="I21" s="102">
        <v>24</v>
      </c>
      <c r="J21" s="184">
        <v>215</v>
      </c>
      <c r="K21" s="184">
        <v>3.1</v>
      </c>
      <c r="L21" s="185"/>
      <c r="M21" s="185">
        <v>18.100000000000001</v>
      </c>
      <c r="N21" s="186">
        <v>10.9</v>
      </c>
      <c r="O21" s="187"/>
    </row>
    <row r="22" spans="1:15" ht="58.5" customHeight="1">
      <c r="A22" s="45"/>
      <c r="B22" s="106" t="s">
        <v>36</v>
      </c>
      <c r="C22" s="107" t="s">
        <v>84</v>
      </c>
      <c r="D22" s="39" t="s">
        <v>85</v>
      </c>
      <c r="E22" s="39"/>
      <c r="F22" s="39"/>
      <c r="G22" s="39"/>
      <c r="H22" s="40" t="s">
        <v>97</v>
      </c>
      <c r="I22" s="50">
        <v>20.09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2"/>
    </row>
    <row r="23" spans="1:15" ht="39.950000000000003" customHeight="1">
      <c r="A23" s="45"/>
      <c r="B23" s="46" t="s">
        <v>40</v>
      </c>
      <c r="C23" s="107" t="s">
        <v>87</v>
      </c>
      <c r="D23" s="39" t="s">
        <v>88</v>
      </c>
      <c r="E23" s="39"/>
      <c r="F23" s="39"/>
      <c r="G23" s="39"/>
      <c r="H23" s="40" t="s">
        <v>83</v>
      </c>
      <c r="I23" s="50">
        <v>31.98</v>
      </c>
      <c r="J23" s="41">
        <v>131.30000000000001</v>
      </c>
      <c r="K23" s="41">
        <v>9.1</v>
      </c>
      <c r="L23" s="42">
        <v>6.2</v>
      </c>
      <c r="M23" s="42"/>
      <c r="N23" s="42">
        <v>9.6</v>
      </c>
      <c r="O23" s="52"/>
    </row>
    <row r="24" spans="1:15" ht="39.950000000000003" customHeight="1">
      <c r="A24" s="45"/>
      <c r="B24" s="46" t="s">
        <v>44</v>
      </c>
      <c r="C24" s="107" t="s">
        <v>89</v>
      </c>
      <c r="D24" s="116" t="s">
        <v>90</v>
      </c>
      <c r="E24" s="117"/>
      <c r="F24" s="117"/>
      <c r="G24" s="118"/>
      <c r="H24" s="40" t="s">
        <v>25</v>
      </c>
      <c r="I24" s="41">
        <v>11.39</v>
      </c>
      <c r="J24" s="59">
        <v>202.3</v>
      </c>
      <c r="K24" s="41">
        <v>1.9</v>
      </c>
      <c r="L24" s="108"/>
      <c r="M24" s="108">
        <v>2.6</v>
      </c>
      <c r="N24" s="43">
        <v>18.600000000000001</v>
      </c>
      <c r="O24" s="44"/>
    </row>
    <row r="25" spans="1:15" ht="39.950000000000003" customHeight="1">
      <c r="A25" s="45"/>
      <c r="B25" s="109" t="s">
        <v>23</v>
      </c>
      <c r="C25" s="107" t="s">
        <v>91</v>
      </c>
      <c r="D25" s="47" t="s">
        <v>92</v>
      </c>
      <c r="E25" s="48"/>
      <c r="F25" s="48"/>
      <c r="G25" s="49"/>
      <c r="H25" s="40" t="s">
        <v>25</v>
      </c>
      <c r="I25" s="50">
        <v>5.94</v>
      </c>
      <c r="J25" s="41">
        <v>126</v>
      </c>
      <c r="K25" s="41">
        <v>1.2</v>
      </c>
      <c r="L25" s="42">
        <v>0</v>
      </c>
      <c r="M25" s="42"/>
      <c r="N25" s="42">
        <v>31.6</v>
      </c>
      <c r="O25" s="52"/>
    </row>
    <row r="26" spans="1:15" ht="39.950000000000003" customHeight="1">
      <c r="A26" s="45"/>
      <c r="B26" s="109"/>
      <c r="C26" s="107"/>
      <c r="D26" s="110"/>
      <c r="E26" s="111"/>
      <c r="F26" s="112"/>
      <c r="G26" s="113"/>
      <c r="H26" s="40"/>
      <c r="I26" s="50"/>
      <c r="J26" s="41"/>
      <c r="K26" s="41"/>
      <c r="L26" s="114"/>
      <c r="M26" s="114"/>
      <c r="N26" s="114"/>
      <c r="O26" s="115"/>
    </row>
    <row r="27" spans="1:15" ht="39.950000000000003" customHeight="1">
      <c r="A27" s="45"/>
      <c r="B27" s="109" t="s">
        <v>28</v>
      </c>
      <c r="C27" s="107"/>
      <c r="D27" s="116" t="s">
        <v>50</v>
      </c>
      <c r="E27" s="117"/>
      <c r="F27" s="118"/>
      <c r="G27" s="113"/>
      <c r="H27" s="40" t="s">
        <v>93</v>
      </c>
      <c r="I27" s="50">
        <v>6.6</v>
      </c>
      <c r="J27" s="41">
        <v>114</v>
      </c>
      <c r="K27" s="41">
        <v>3.8</v>
      </c>
      <c r="L27" s="114"/>
      <c r="M27" s="114">
        <v>0.6</v>
      </c>
      <c r="N27" s="114">
        <v>24</v>
      </c>
      <c r="O27" s="115"/>
    </row>
    <row r="28" spans="1:15" ht="39.950000000000003" customHeight="1" thickBot="1">
      <c r="A28" s="119"/>
      <c r="B28" s="120" t="s">
        <v>94</v>
      </c>
      <c r="C28" s="197"/>
      <c r="D28" s="198"/>
      <c r="E28" s="198"/>
      <c r="F28" s="198"/>
      <c r="G28" s="198"/>
      <c r="H28" s="199"/>
      <c r="I28" s="200"/>
      <c r="J28" s="82"/>
      <c r="K28" s="82"/>
      <c r="L28" s="83"/>
      <c r="M28" s="83"/>
      <c r="N28" s="84"/>
      <c r="O28" s="85"/>
    </row>
    <row r="29" spans="1:15" ht="37.5" customHeight="1" thickBot="1">
      <c r="A29" s="124"/>
      <c r="B29" s="125"/>
      <c r="C29" s="125"/>
      <c r="D29" s="126" t="s">
        <v>32</v>
      </c>
      <c r="E29" s="126"/>
      <c r="F29" s="126"/>
      <c r="G29" s="126"/>
      <c r="H29" s="127"/>
      <c r="I29" s="128">
        <f>SUM(I21:I28)</f>
        <v>100</v>
      </c>
      <c r="J29" s="128">
        <f>SUM(J21:J28)</f>
        <v>1145.8</v>
      </c>
      <c r="K29" s="128">
        <f>SUM(K21:K28)</f>
        <v>35.35</v>
      </c>
      <c r="L29" s="129">
        <f>SUM(L21:M28)</f>
        <v>36.750000000000007</v>
      </c>
      <c r="M29" s="129"/>
      <c r="N29" s="129">
        <f>SUM(N21:O28)</f>
        <v>148.94999999999999</v>
      </c>
      <c r="O29" s="130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53</v>
      </c>
      <c r="E33" s="155"/>
      <c r="F33" s="155"/>
      <c r="G33" s="156"/>
      <c r="H33" s="157"/>
      <c r="I33" s="158">
        <f>I19+I29+I32</f>
        <v>185</v>
      </c>
      <c r="J33" s="159">
        <f>J19+J29</f>
        <v>1982</v>
      </c>
      <c r="K33" s="159">
        <f>SUM(K19+K29)</f>
        <v>108.65</v>
      </c>
      <c r="L33" s="160">
        <f>L19+L29</f>
        <v>93.5</v>
      </c>
      <c r="M33" s="161"/>
      <c r="N33" s="162">
        <f>N19+N29</f>
        <v>191.25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54</v>
      </c>
      <c r="B35" s="165"/>
      <c r="C35" s="166" t="s">
        <v>55</v>
      </c>
      <c r="D35" s="166"/>
      <c r="E35" s="166"/>
      <c r="F35" s="166"/>
      <c r="G35" s="166"/>
      <c r="H35" s="167" t="s">
        <v>56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57</v>
      </c>
      <c r="B37" s="165"/>
      <c r="C37" s="167" t="s">
        <v>55</v>
      </c>
      <c r="D37" s="167"/>
      <c r="E37" s="167"/>
      <c r="F37" s="167"/>
      <c r="G37" s="164"/>
      <c r="H37" s="167" t="s">
        <v>58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59</v>
      </c>
      <c r="B39" s="165"/>
      <c r="C39" s="167" t="s">
        <v>55</v>
      </c>
      <c r="D39" s="167"/>
      <c r="E39" s="167"/>
      <c r="F39" s="167"/>
      <c r="G39" s="164"/>
      <c r="H39" s="167" t="s">
        <v>60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6"/>
  <sheetViews>
    <sheetView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98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06"/>
      <c r="D11" s="39"/>
      <c r="E11" s="39"/>
      <c r="F11" s="39"/>
      <c r="G11" s="39"/>
      <c r="H11" s="40"/>
      <c r="I11" s="41"/>
      <c r="J11" s="201"/>
      <c r="K11" s="201"/>
      <c r="L11" s="202"/>
      <c r="M11" s="203"/>
      <c r="N11" s="204"/>
      <c r="O11" s="205"/>
    </row>
    <row r="12" spans="1:58" ht="49.5" customHeight="1">
      <c r="A12" s="45"/>
      <c r="B12" s="46" t="s">
        <v>19</v>
      </c>
      <c r="C12" s="38"/>
      <c r="D12" s="47" t="s">
        <v>99</v>
      </c>
      <c r="E12" s="48"/>
      <c r="F12" s="48"/>
      <c r="G12" s="49"/>
      <c r="H12" s="40" t="s">
        <v>27</v>
      </c>
      <c r="I12" s="41">
        <v>39.619999999999997</v>
      </c>
      <c r="J12" s="50">
        <v>99.15</v>
      </c>
      <c r="K12" s="41">
        <v>0.1</v>
      </c>
      <c r="L12" s="51">
        <v>10.8</v>
      </c>
      <c r="M12" s="51"/>
      <c r="N12" s="42">
        <v>0.2</v>
      </c>
      <c r="O12" s="52"/>
    </row>
    <row r="13" spans="1:58" ht="39.950000000000003" customHeight="1">
      <c r="A13" s="45"/>
      <c r="B13" s="46" t="s">
        <v>19</v>
      </c>
      <c r="C13" s="38" t="s">
        <v>100</v>
      </c>
      <c r="D13" s="47" t="s">
        <v>101</v>
      </c>
      <c r="E13" s="48"/>
      <c r="F13" s="48"/>
      <c r="G13" s="49"/>
      <c r="H13" s="40" t="s">
        <v>25</v>
      </c>
      <c r="I13" s="41">
        <v>29.03</v>
      </c>
      <c r="J13" s="50">
        <v>349.2</v>
      </c>
      <c r="K13" s="41">
        <v>14.2</v>
      </c>
      <c r="L13" s="51">
        <v>31.05</v>
      </c>
      <c r="M13" s="51"/>
      <c r="N13" s="42">
        <v>2.5</v>
      </c>
      <c r="O13" s="52"/>
    </row>
    <row r="14" spans="1:58" ht="39.950000000000003" customHeight="1">
      <c r="A14" s="45"/>
      <c r="B14" s="53" t="s">
        <v>23</v>
      </c>
      <c r="C14" s="107" t="s">
        <v>79</v>
      </c>
      <c r="D14" s="47" t="s">
        <v>49</v>
      </c>
      <c r="E14" s="48"/>
      <c r="F14" s="48"/>
      <c r="G14" s="49"/>
      <c r="H14" s="40" t="s">
        <v>25</v>
      </c>
      <c r="I14" s="50">
        <v>1.36</v>
      </c>
      <c r="J14" s="41">
        <v>112</v>
      </c>
      <c r="K14" s="41">
        <v>5</v>
      </c>
      <c r="L14" s="42">
        <v>0.2</v>
      </c>
      <c r="M14" s="42"/>
      <c r="N14" s="42">
        <v>12.3</v>
      </c>
      <c r="O14" s="52"/>
    </row>
    <row r="15" spans="1:58" ht="39.950000000000003" customHeight="1">
      <c r="A15" s="45"/>
      <c r="B15" s="46" t="s">
        <v>31</v>
      </c>
      <c r="C15" s="107"/>
      <c r="D15" s="207" t="s">
        <v>96</v>
      </c>
      <c r="E15" s="207"/>
      <c r="F15" s="207"/>
      <c r="G15" s="207"/>
      <c r="H15" s="40" t="s">
        <v>27</v>
      </c>
      <c r="I15" s="50">
        <v>15.77</v>
      </c>
      <c r="J15" s="41">
        <v>112</v>
      </c>
      <c r="K15" s="41">
        <v>1.6</v>
      </c>
      <c r="L15" s="114"/>
      <c r="M15" s="114">
        <v>0</v>
      </c>
      <c r="N15" s="43">
        <v>12</v>
      </c>
      <c r="O15" s="44"/>
    </row>
    <row r="16" spans="1:58" ht="39.950000000000003" customHeight="1">
      <c r="A16" s="45"/>
      <c r="B16" s="109" t="s">
        <v>28</v>
      </c>
      <c r="C16" s="208"/>
      <c r="D16" s="209" t="s">
        <v>29</v>
      </c>
      <c r="E16" s="209"/>
      <c r="F16" s="209"/>
      <c r="G16" s="209"/>
      <c r="H16" s="58" t="s">
        <v>102</v>
      </c>
      <c r="I16" s="184">
        <v>4.09</v>
      </c>
      <c r="J16" s="210">
        <v>114</v>
      </c>
      <c r="K16" s="210">
        <v>2.6</v>
      </c>
      <c r="L16" s="211"/>
      <c r="M16" s="211">
        <v>0.9</v>
      </c>
      <c r="N16" s="212">
        <v>1.2</v>
      </c>
      <c r="O16" s="213"/>
    </row>
    <row r="17" spans="1:15" ht="39.950000000000003" customHeight="1" thickBot="1">
      <c r="A17" s="76"/>
      <c r="B17" s="77"/>
      <c r="C17" s="78"/>
      <c r="D17" s="79"/>
      <c r="E17" s="79"/>
      <c r="F17" s="79"/>
      <c r="G17" s="79"/>
      <c r="H17" s="80"/>
      <c r="I17" s="81"/>
      <c r="J17" s="82"/>
      <c r="K17" s="82"/>
      <c r="L17" s="83"/>
      <c r="M17" s="83"/>
      <c r="N17" s="84"/>
      <c r="O17" s="85"/>
    </row>
    <row r="18" spans="1:15" ht="39.950000000000003" customHeight="1" thickBot="1">
      <c r="A18" s="86"/>
      <c r="B18" s="87"/>
      <c r="C18" s="87"/>
      <c r="D18" s="214" t="s">
        <v>32</v>
      </c>
      <c r="E18" s="215"/>
      <c r="F18" s="215"/>
      <c r="G18" s="216"/>
      <c r="H18" s="89"/>
      <c r="I18" s="90">
        <f>SUM(I11:I17)</f>
        <v>89.87</v>
      </c>
      <c r="J18" s="90">
        <f>SUM(J11:J17)</f>
        <v>786.35</v>
      </c>
      <c r="K18" s="90">
        <f>SUM(K10:K17)</f>
        <v>23.5</v>
      </c>
      <c r="L18" s="217">
        <f>SUM(L10:M17)</f>
        <v>42.95</v>
      </c>
      <c r="M18" s="218"/>
      <c r="N18" s="217">
        <f>SUM(N10:O17)</f>
        <v>28.2</v>
      </c>
      <c r="O18" s="219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68</v>
      </c>
      <c r="C20" s="97"/>
      <c r="D20" s="98" t="s">
        <v>103</v>
      </c>
      <c r="E20" s="99"/>
      <c r="F20" s="99"/>
      <c r="G20" s="100"/>
      <c r="H20" s="183" t="s">
        <v>83</v>
      </c>
      <c r="I20" s="102">
        <v>9.1999999999999993</v>
      </c>
      <c r="J20" s="184">
        <v>134</v>
      </c>
      <c r="K20" s="184">
        <v>1.85</v>
      </c>
      <c r="L20" s="185"/>
      <c r="M20" s="185">
        <v>0</v>
      </c>
      <c r="N20" s="186">
        <v>6.01</v>
      </c>
      <c r="O20" s="187"/>
    </row>
    <row r="21" spans="1:15" ht="58.5" customHeight="1">
      <c r="A21" s="45"/>
      <c r="B21" s="106" t="s">
        <v>36</v>
      </c>
      <c r="C21" s="107" t="s">
        <v>104</v>
      </c>
      <c r="D21" s="39" t="s">
        <v>105</v>
      </c>
      <c r="E21" s="39"/>
      <c r="F21" s="39"/>
      <c r="G21" s="39"/>
      <c r="H21" s="40" t="s">
        <v>106</v>
      </c>
      <c r="I21" s="50">
        <v>25.29</v>
      </c>
      <c r="J21" s="41">
        <v>187.5</v>
      </c>
      <c r="K21" s="41">
        <v>8.4</v>
      </c>
      <c r="L21" s="42">
        <v>9.5</v>
      </c>
      <c r="M21" s="42"/>
      <c r="N21" s="42">
        <v>17</v>
      </c>
      <c r="O21" s="52"/>
    </row>
    <row r="22" spans="1:15" ht="39.950000000000003" customHeight="1">
      <c r="A22" s="45"/>
      <c r="B22" s="46" t="s">
        <v>40</v>
      </c>
      <c r="C22" s="107" t="s">
        <v>107</v>
      </c>
      <c r="D22" s="39" t="s">
        <v>108</v>
      </c>
      <c r="E22" s="39"/>
      <c r="F22" s="39"/>
      <c r="G22" s="39"/>
      <c r="H22" s="40" t="s">
        <v>109</v>
      </c>
      <c r="I22" s="50">
        <v>35.880000000000003</v>
      </c>
      <c r="J22" s="41">
        <v>202.3</v>
      </c>
      <c r="K22" s="41">
        <v>13.6</v>
      </c>
      <c r="L22" s="42">
        <v>11.3</v>
      </c>
      <c r="M22" s="42"/>
      <c r="N22" s="42">
        <v>11</v>
      </c>
      <c r="O22" s="52"/>
    </row>
    <row r="23" spans="1:15" ht="39.950000000000003" customHeight="1">
      <c r="A23" s="45"/>
      <c r="B23" s="46" t="s">
        <v>44</v>
      </c>
      <c r="C23" s="107" t="s">
        <v>110</v>
      </c>
      <c r="D23" s="47" t="s">
        <v>111</v>
      </c>
      <c r="E23" s="48"/>
      <c r="F23" s="48"/>
      <c r="G23" s="49"/>
      <c r="H23" s="40" t="s">
        <v>47</v>
      </c>
      <c r="I23" s="41">
        <v>12.62</v>
      </c>
      <c r="J23" s="59">
        <v>250</v>
      </c>
      <c r="K23" s="41">
        <v>4</v>
      </c>
      <c r="L23" s="108"/>
      <c r="M23" s="108">
        <v>16</v>
      </c>
      <c r="N23" s="43">
        <v>25</v>
      </c>
      <c r="O23" s="44"/>
    </row>
    <row r="24" spans="1:15" ht="39.950000000000003" customHeight="1">
      <c r="A24" s="45"/>
      <c r="B24" s="109" t="s">
        <v>23</v>
      </c>
      <c r="C24" s="107" t="s">
        <v>112</v>
      </c>
      <c r="D24" s="47" t="s">
        <v>113</v>
      </c>
      <c r="E24" s="48"/>
      <c r="F24" s="48"/>
      <c r="G24" s="49"/>
      <c r="H24" s="40" t="s">
        <v>25</v>
      </c>
      <c r="I24" s="50">
        <v>11.19</v>
      </c>
      <c r="J24" s="41">
        <v>96.3</v>
      </c>
      <c r="K24" s="41">
        <v>0.16</v>
      </c>
      <c r="L24" s="42">
        <v>0</v>
      </c>
      <c r="M24" s="42"/>
      <c r="N24" s="42">
        <v>23.5</v>
      </c>
      <c r="O24" s="52"/>
    </row>
    <row r="25" spans="1:15" ht="39.950000000000003" customHeight="1">
      <c r="A25" s="45"/>
      <c r="B25" s="109"/>
      <c r="C25" s="107"/>
      <c r="D25" s="110"/>
      <c r="E25" s="111"/>
      <c r="F25" s="112"/>
      <c r="G25" s="113"/>
      <c r="H25" s="40"/>
      <c r="I25" s="50"/>
      <c r="J25" s="41"/>
      <c r="K25" s="41"/>
      <c r="L25" s="114"/>
      <c r="M25" s="114"/>
      <c r="N25" s="114"/>
      <c r="O25" s="115"/>
    </row>
    <row r="26" spans="1:15" ht="39.950000000000003" customHeight="1">
      <c r="A26" s="45"/>
      <c r="B26" s="109" t="s">
        <v>28</v>
      </c>
      <c r="C26" s="107"/>
      <c r="D26" s="116" t="s">
        <v>114</v>
      </c>
      <c r="E26" s="117"/>
      <c r="F26" s="118"/>
      <c r="G26" s="113"/>
      <c r="H26" s="40" t="s">
        <v>115</v>
      </c>
      <c r="I26" s="50">
        <v>5.82</v>
      </c>
      <c r="J26" s="41">
        <v>114</v>
      </c>
      <c r="K26" s="41">
        <v>3.8</v>
      </c>
      <c r="L26" s="114"/>
      <c r="M26" s="114">
        <v>0.6</v>
      </c>
      <c r="N26" s="114">
        <v>24</v>
      </c>
      <c r="O26" s="115"/>
    </row>
    <row r="27" spans="1:15" ht="39.950000000000003" customHeight="1" thickBot="1">
      <c r="A27" s="119"/>
      <c r="B27" s="120" t="s">
        <v>94</v>
      </c>
      <c r="C27" s="121"/>
      <c r="D27" s="122"/>
      <c r="E27" s="122"/>
      <c r="F27" s="122"/>
      <c r="G27" s="122"/>
      <c r="H27" s="123"/>
      <c r="I27" s="50"/>
      <c r="J27" s="82"/>
      <c r="K27" s="82"/>
      <c r="L27" s="83"/>
      <c r="M27" s="83"/>
      <c r="N27" s="84"/>
      <c r="O27" s="85"/>
    </row>
    <row r="28" spans="1:15" ht="37.5" customHeight="1" thickBot="1">
      <c r="A28" s="124"/>
      <c r="B28" s="125"/>
      <c r="C28" s="125"/>
      <c r="D28" s="188" t="s">
        <v>32</v>
      </c>
      <c r="E28" s="189"/>
      <c r="F28" s="189"/>
      <c r="G28" s="190"/>
      <c r="H28" s="127"/>
      <c r="I28" s="128">
        <f>SUM(I20:I27)</f>
        <v>100</v>
      </c>
      <c r="J28" s="128">
        <f>SUM(J20:J27)</f>
        <v>984.09999999999991</v>
      </c>
      <c r="K28" s="128">
        <f>SUM(K20:K27)</f>
        <v>31.810000000000002</v>
      </c>
      <c r="L28" s="191">
        <f>SUM(L20:M27)</f>
        <v>37.4</v>
      </c>
      <c r="M28" s="192"/>
      <c r="N28" s="191">
        <f>SUM(N20:O27)</f>
        <v>106.50999999999999</v>
      </c>
      <c r="O28" s="193"/>
    </row>
    <row r="29" spans="1:15" ht="39.75" hidden="1" customHeight="1" thickBot="1">
      <c r="A29" s="131"/>
      <c r="B29" s="132"/>
      <c r="C29" s="132"/>
      <c r="D29" s="132"/>
      <c r="E29" s="132"/>
      <c r="F29" s="132"/>
      <c r="G29" s="132"/>
      <c r="H29" s="133"/>
      <c r="I29" s="133"/>
      <c r="J29" s="133"/>
      <c r="K29" s="133"/>
      <c r="L29" s="133"/>
      <c r="M29" s="133"/>
      <c r="N29" s="132"/>
      <c r="O29" s="134"/>
    </row>
    <row r="30" spans="1:15" ht="39.75" hidden="1" customHeight="1" thickBot="1">
      <c r="A30" s="135"/>
      <c r="B30" s="136"/>
      <c r="C30" s="136"/>
      <c r="D30" s="137"/>
      <c r="E30" s="137"/>
      <c r="F30" s="137"/>
      <c r="G30" s="137"/>
      <c r="H30" s="138"/>
      <c r="I30" s="139"/>
      <c r="J30" s="140"/>
      <c r="K30" s="140"/>
      <c r="L30" s="141"/>
      <c r="M30" s="142"/>
      <c r="N30" s="142"/>
      <c r="O30" s="143"/>
    </row>
    <row r="31" spans="1:15" ht="39.75" hidden="1" customHeight="1">
      <c r="A31" s="144"/>
      <c r="B31" s="145"/>
      <c r="C31" s="145"/>
      <c r="D31" s="146"/>
      <c r="E31" s="146"/>
      <c r="F31" s="146"/>
      <c r="G31" s="146"/>
      <c r="H31" s="147"/>
      <c r="I31" s="148"/>
      <c r="J31" s="149"/>
      <c r="K31" s="149"/>
      <c r="L31" s="150"/>
      <c r="M31" s="150"/>
      <c r="N31" s="150"/>
      <c r="O31" s="151"/>
    </row>
    <row r="32" spans="1:15" ht="39.950000000000003" customHeight="1" thickBot="1">
      <c r="A32" s="152"/>
      <c r="B32" s="153"/>
      <c r="C32" s="153"/>
      <c r="D32" s="154" t="s">
        <v>53</v>
      </c>
      <c r="E32" s="155"/>
      <c r="F32" s="155"/>
      <c r="G32" s="156"/>
      <c r="H32" s="157"/>
      <c r="I32" s="158">
        <f>I18+I28+I31</f>
        <v>189.87</v>
      </c>
      <c r="J32" s="159">
        <f>J18+J28</f>
        <v>1770.4499999999998</v>
      </c>
      <c r="K32" s="159">
        <f>SUM(K18+K28)</f>
        <v>55.31</v>
      </c>
      <c r="L32" s="160">
        <f>L18+L28</f>
        <v>80.349999999999994</v>
      </c>
      <c r="M32" s="161"/>
      <c r="N32" s="162">
        <f>N18+N28</f>
        <v>134.70999999999998</v>
      </c>
      <c r="O32" s="163"/>
    </row>
    <row r="33" spans="1:17" ht="19.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1"/>
      <c r="L33" s="11"/>
      <c r="M33" s="11"/>
      <c r="N33" s="11"/>
      <c r="O33" s="11"/>
      <c r="P33" s="11"/>
      <c r="Q33" s="11"/>
    </row>
    <row r="34" spans="1:17" ht="33" customHeight="1">
      <c r="A34" s="165" t="s">
        <v>54</v>
      </c>
      <c r="B34" s="165"/>
      <c r="C34" s="166" t="s">
        <v>55</v>
      </c>
      <c r="D34" s="166"/>
      <c r="E34" s="166"/>
      <c r="F34" s="166"/>
      <c r="G34" s="166"/>
      <c r="H34" s="167" t="s">
        <v>56</v>
      </c>
      <c r="I34" s="167"/>
      <c r="J34" s="167"/>
      <c r="K34" s="166"/>
      <c r="L34" s="166"/>
      <c r="M34" s="166"/>
      <c r="N34" s="166"/>
      <c r="O34" s="11"/>
      <c r="P34" s="11"/>
      <c r="Q34" s="11"/>
    </row>
    <row r="35" spans="1:17" ht="18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1"/>
      <c r="P35" s="11"/>
      <c r="Q35" s="11"/>
    </row>
    <row r="36" spans="1:17" ht="22.5" customHeight="1">
      <c r="A36" s="165" t="s">
        <v>57</v>
      </c>
      <c r="B36" s="165"/>
      <c r="C36" s="167" t="s">
        <v>55</v>
      </c>
      <c r="D36" s="167"/>
      <c r="E36" s="167"/>
      <c r="F36" s="167"/>
      <c r="G36" s="164"/>
      <c r="H36" s="167" t="s">
        <v>58</v>
      </c>
      <c r="I36" s="167"/>
      <c r="J36" s="167"/>
      <c r="K36" s="11"/>
      <c r="L36" s="168"/>
      <c r="M36" s="11"/>
      <c r="N36" s="11"/>
      <c r="O36" s="11"/>
      <c r="P36" s="11"/>
      <c r="Q36" s="11"/>
    </row>
    <row r="37" spans="1:17" ht="18">
      <c r="A37" s="164"/>
      <c r="B37" s="164"/>
      <c r="C37" s="164"/>
      <c r="D37" s="164"/>
      <c r="E37" s="164"/>
      <c r="F37" s="169"/>
      <c r="G37" s="164"/>
      <c r="H37" s="164"/>
      <c r="I37" s="164"/>
      <c r="J37" s="164"/>
      <c r="K37" s="11"/>
      <c r="L37" s="168"/>
      <c r="M37" s="11"/>
      <c r="N37" s="11"/>
      <c r="O37" s="11"/>
      <c r="P37" s="11"/>
      <c r="Q37" s="11"/>
    </row>
    <row r="38" spans="1:17" ht="21.75" customHeight="1">
      <c r="A38" s="165" t="s">
        <v>59</v>
      </c>
      <c r="B38" s="165"/>
      <c r="C38" s="167" t="s">
        <v>55</v>
      </c>
      <c r="D38" s="167"/>
      <c r="E38" s="167"/>
      <c r="F38" s="167"/>
      <c r="G38" s="164"/>
      <c r="H38" s="167" t="s">
        <v>60</v>
      </c>
      <c r="I38" s="167"/>
      <c r="J38" s="167"/>
      <c r="K38" s="11"/>
      <c r="L38" s="168"/>
      <c r="M38" s="11"/>
      <c r="N38" s="11"/>
      <c r="O38" s="11"/>
      <c r="P38" s="11"/>
      <c r="Q38" s="11"/>
    </row>
    <row r="39" spans="1:17" ht="18">
      <c r="A39" s="164"/>
      <c r="B39" s="164"/>
      <c r="C39" s="164"/>
      <c r="D39" s="164"/>
      <c r="E39" s="164"/>
      <c r="F39" s="169"/>
      <c r="G39" s="164"/>
      <c r="H39" s="164"/>
      <c r="I39" s="164"/>
      <c r="J39" s="164"/>
      <c r="K39" s="11"/>
      <c r="L39" s="168"/>
      <c r="M39" s="11"/>
      <c r="N39" s="11"/>
      <c r="O39" s="11"/>
      <c r="P39" s="11"/>
      <c r="Q39" s="11"/>
    </row>
    <row r="40" spans="1:17" ht="30.75" customHeight="1">
      <c r="A40" s="164"/>
      <c r="B40" s="164"/>
      <c r="C40" s="164"/>
      <c r="D40" s="164"/>
      <c r="E40" s="167"/>
      <c r="F40" s="167"/>
      <c r="G40" s="167"/>
      <c r="H40" s="164"/>
      <c r="I40" s="164"/>
      <c r="J40" s="16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G15"/>
    <mergeCell ref="N15:O15"/>
    <mergeCell ref="D16:G16"/>
    <mergeCell ref="N16:O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6"/>
  <sheetViews>
    <sheetView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98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06"/>
      <c r="D11" s="39"/>
      <c r="E11" s="39"/>
      <c r="F11" s="39"/>
      <c r="G11" s="39"/>
      <c r="H11" s="40"/>
      <c r="I11" s="41"/>
      <c r="J11" s="201"/>
      <c r="K11" s="201"/>
      <c r="L11" s="202"/>
      <c r="M11" s="203"/>
      <c r="N11" s="204"/>
      <c r="O11" s="205"/>
    </row>
    <row r="12" spans="1:58" ht="49.5" customHeight="1">
      <c r="A12" s="45"/>
      <c r="B12" s="46" t="s">
        <v>19</v>
      </c>
      <c r="C12" s="38"/>
      <c r="D12" s="47" t="s">
        <v>99</v>
      </c>
      <c r="E12" s="48"/>
      <c r="F12" s="48"/>
      <c r="G12" s="49"/>
      <c r="H12" s="40" t="s">
        <v>27</v>
      </c>
      <c r="I12" s="41">
        <v>44.78</v>
      </c>
      <c r="J12" s="50">
        <v>99.15</v>
      </c>
      <c r="K12" s="41">
        <v>0.1</v>
      </c>
      <c r="L12" s="51">
        <v>10.8</v>
      </c>
      <c r="M12" s="51"/>
      <c r="N12" s="42">
        <v>0.2</v>
      </c>
      <c r="O12" s="52"/>
    </row>
    <row r="13" spans="1:58" ht="39.950000000000003" customHeight="1">
      <c r="A13" s="45"/>
      <c r="B13" s="46" t="s">
        <v>19</v>
      </c>
      <c r="C13" s="38" t="s">
        <v>100</v>
      </c>
      <c r="D13" s="47" t="s">
        <v>101</v>
      </c>
      <c r="E13" s="48"/>
      <c r="F13" s="48"/>
      <c r="G13" s="49"/>
      <c r="H13" s="40" t="s">
        <v>25</v>
      </c>
      <c r="I13" s="41">
        <v>32.81</v>
      </c>
      <c r="J13" s="50">
        <v>349.2</v>
      </c>
      <c r="K13" s="41">
        <v>14.2</v>
      </c>
      <c r="L13" s="51">
        <v>31.05</v>
      </c>
      <c r="M13" s="51"/>
      <c r="N13" s="42">
        <v>2.5</v>
      </c>
      <c r="O13" s="52"/>
    </row>
    <row r="14" spans="1:58" ht="39.950000000000003" customHeight="1">
      <c r="A14" s="45"/>
      <c r="B14" s="53" t="s">
        <v>23</v>
      </c>
      <c r="C14" s="107" t="s">
        <v>79</v>
      </c>
      <c r="D14" s="47" t="s">
        <v>49</v>
      </c>
      <c r="E14" s="48"/>
      <c r="F14" s="48"/>
      <c r="G14" s="49"/>
      <c r="H14" s="40" t="s">
        <v>25</v>
      </c>
      <c r="I14" s="50">
        <v>2.04</v>
      </c>
      <c r="J14" s="41">
        <v>112</v>
      </c>
      <c r="K14" s="41">
        <v>5</v>
      </c>
      <c r="L14" s="42">
        <v>0.2</v>
      </c>
      <c r="M14" s="42"/>
      <c r="N14" s="42">
        <v>12.3</v>
      </c>
      <c r="O14" s="52"/>
    </row>
    <row r="15" spans="1:58" ht="39.950000000000003" customHeight="1">
      <c r="A15" s="45"/>
      <c r="B15" s="109" t="s">
        <v>28</v>
      </c>
      <c r="C15" s="107"/>
      <c r="D15" s="71" t="s">
        <v>29</v>
      </c>
      <c r="E15" s="71"/>
      <c r="F15" s="71"/>
      <c r="G15" s="71"/>
      <c r="H15" s="40" t="s">
        <v>116</v>
      </c>
      <c r="I15" s="50">
        <v>5.37</v>
      </c>
      <c r="J15" s="59">
        <v>78</v>
      </c>
      <c r="K15" s="59">
        <v>12</v>
      </c>
      <c r="L15" s="74">
        <v>4.5</v>
      </c>
      <c r="M15" s="74"/>
      <c r="N15" s="74">
        <v>2</v>
      </c>
      <c r="O15" s="75"/>
    </row>
    <row r="16" spans="1:58" ht="39.950000000000003" customHeight="1">
      <c r="A16" s="45"/>
      <c r="B16" s="53"/>
      <c r="C16" s="54"/>
      <c r="D16" s="180"/>
      <c r="E16" s="181"/>
      <c r="F16" s="181"/>
      <c r="G16" s="220"/>
      <c r="H16" s="123"/>
      <c r="I16" s="59"/>
      <c r="J16" s="41"/>
      <c r="K16" s="41"/>
      <c r="L16" s="114"/>
      <c r="M16" s="114"/>
      <c r="N16" s="114"/>
      <c r="O16" s="69"/>
    </row>
    <row r="17" spans="1:15" ht="39.950000000000003" customHeight="1" thickBot="1">
      <c r="A17" s="76"/>
      <c r="B17" s="77" t="s">
        <v>31</v>
      </c>
      <c r="C17" s="78"/>
      <c r="D17" s="79"/>
      <c r="E17" s="79"/>
      <c r="F17" s="79"/>
      <c r="G17" s="79"/>
      <c r="H17" s="80"/>
      <c r="I17" s="81"/>
      <c r="J17" s="82"/>
      <c r="K17" s="82"/>
      <c r="L17" s="83"/>
      <c r="M17" s="83"/>
      <c r="N17" s="84"/>
      <c r="O17" s="85"/>
    </row>
    <row r="18" spans="1:15" ht="39.950000000000003" customHeight="1" thickBot="1">
      <c r="A18" s="86"/>
      <c r="B18" s="87"/>
      <c r="C18" s="87"/>
      <c r="D18" s="214" t="s">
        <v>32</v>
      </c>
      <c r="E18" s="215"/>
      <c r="F18" s="215"/>
      <c r="G18" s="216"/>
      <c r="H18" s="89"/>
      <c r="I18" s="90">
        <f>SUM(I11:I17)</f>
        <v>85.000000000000014</v>
      </c>
      <c r="J18" s="90">
        <f>SUM(J11:J17)</f>
        <v>638.35</v>
      </c>
      <c r="K18" s="90">
        <f>SUM(K10:K17)</f>
        <v>31.299999999999997</v>
      </c>
      <c r="L18" s="217">
        <f>SUM(L10:M17)</f>
        <v>46.550000000000004</v>
      </c>
      <c r="M18" s="218"/>
      <c r="N18" s="217">
        <f>SUM(N10:O17)</f>
        <v>17</v>
      </c>
      <c r="O18" s="219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68</v>
      </c>
      <c r="C20" s="97"/>
      <c r="D20" s="98" t="s">
        <v>103</v>
      </c>
      <c r="E20" s="99"/>
      <c r="F20" s="99"/>
      <c r="G20" s="100"/>
      <c r="H20" s="183" t="s">
        <v>83</v>
      </c>
      <c r="I20" s="102">
        <v>9.1999999999999993</v>
      </c>
      <c r="J20" s="184">
        <v>134</v>
      </c>
      <c r="K20" s="184">
        <v>1.85</v>
      </c>
      <c r="L20" s="185"/>
      <c r="M20" s="185">
        <v>0</v>
      </c>
      <c r="N20" s="186">
        <v>6.01</v>
      </c>
      <c r="O20" s="187"/>
    </row>
    <row r="21" spans="1:15" ht="58.5" customHeight="1">
      <c r="A21" s="45"/>
      <c r="B21" s="106" t="s">
        <v>36</v>
      </c>
      <c r="C21" s="107" t="s">
        <v>104</v>
      </c>
      <c r="D21" s="47" t="s">
        <v>105</v>
      </c>
      <c r="E21" s="48"/>
      <c r="F21" s="48"/>
      <c r="G21" s="49"/>
      <c r="H21" s="40" t="s">
        <v>97</v>
      </c>
      <c r="I21" s="50">
        <v>21.09</v>
      </c>
      <c r="J21" s="41">
        <v>187.5</v>
      </c>
      <c r="K21" s="41">
        <v>8.4</v>
      </c>
      <c r="L21" s="42">
        <v>9.5</v>
      </c>
      <c r="M21" s="42"/>
      <c r="N21" s="42">
        <v>17</v>
      </c>
      <c r="O21" s="52"/>
    </row>
    <row r="22" spans="1:15" ht="39.950000000000003" customHeight="1">
      <c r="A22" s="45"/>
      <c r="B22" s="46" t="s">
        <v>40</v>
      </c>
      <c r="C22" s="107" t="s">
        <v>107</v>
      </c>
      <c r="D22" s="47" t="s">
        <v>108</v>
      </c>
      <c r="E22" s="48"/>
      <c r="F22" s="48"/>
      <c r="G22" s="49"/>
      <c r="H22" s="40" t="s">
        <v>109</v>
      </c>
      <c r="I22" s="50">
        <v>35.880000000000003</v>
      </c>
      <c r="J22" s="41">
        <v>202.3</v>
      </c>
      <c r="K22" s="41">
        <v>13.6</v>
      </c>
      <c r="L22" s="42">
        <v>11.3</v>
      </c>
      <c r="M22" s="42"/>
      <c r="N22" s="42">
        <v>11</v>
      </c>
      <c r="O22" s="52"/>
    </row>
    <row r="23" spans="1:15" ht="39.950000000000003" customHeight="1">
      <c r="A23" s="45"/>
      <c r="B23" s="46" t="s">
        <v>44</v>
      </c>
      <c r="C23" s="107" t="s">
        <v>110</v>
      </c>
      <c r="D23" s="47" t="s">
        <v>111</v>
      </c>
      <c r="E23" s="48"/>
      <c r="F23" s="48"/>
      <c r="G23" s="49"/>
      <c r="H23" s="40" t="s">
        <v>25</v>
      </c>
      <c r="I23" s="41">
        <v>16.82</v>
      </c>
      <c r="J23" s="59">
        <v>250</v>
      </c>
      <c r="K23" s="41">
        <v>4</v>
      </c>
      <c r="L23" s="108"/>
      <c r="M23" s="108">
        <v>16</v>
      </c>
      <c r="N23" s="43">
        <v>25</v>
      </c>
      <c r="O23" s="44"/>
    </row>
    <row r="24" spans="1:15" ht="39.950000000000003" customHeight="1">
      <c r="A24" s="45"/>
      <c r="B24" s="109" t="s">
        <v>23</v>
      </c>
      <c r="C24" s="107" t="s">
        <v>112</v>
      </c>
      <c r="D24" s="47" t="s">
        <v>113</v>
      </c>
      <c r="E24" s="48"/>
      <c r="F24" s="48"/>
      <c r="G24" s="49"/>
      <c r="H24" s="40" t="s">
        <v>25</v>
      </c>
      <c r="I24" s="50">
        <v>11.19</v>
      </c>
      <c r="J24" s="41">
        <v>96.3</v>
      </c>
      <c r="K24" s="41">
        <v>0.16</v>
      </c>
      <c r="L24" s="42">
        <v>0</v>
      </c>
      <c r="M24" s="42"/>
      <c r="N24" s="42">
        <v>23.5</v>
      </c>
      <c r="O24" s="52"/>
    </row>
    <row r="25" spans="1:15" ht="39.950000000000003" customHeight="1">
      <c r="A25" s="45"/>
      <c r="B25" s="109"/>
      <c r="C25" s="107"/>
      <c r="D25" s="110"/>
      <c r="E25" s="111"/>
      <c r="F25" s="112"/>
      <c r="G25" s="113"/>
      <c r="H25" s="40"/>
      <c r="I25" s="50"/>
      <c r="J25" s="41"/>
      <c r="K25" s="41"/>
      <c r="L25" s="114"/>
      <c r="M25" s="114"/>
      <c r="N25" s="114"/>
      <c r="O25" s="115"/>
    </row>
    <row r="26" spans="1:15" ht="39.950000000000003" customHeight="1">
      <c r="A26" s="45"/>
      <c r="B26" s="109" t="s">
        <v>28</v>
      </c>
      <c r="C26" s="107"/>
      <c r="D26" s="116" t="s">
        <v>114</v>
      </c>
      <c r="E26" s="117"/>
      <c r="F26" s="118"/>
      <c r="G26" s="113"/>
      <c r="H26" s="40" t="s">
        <v>115</v>
      </c>
      <c r="I26" s="50">
        <v>5.82</v>
      </c>
      <c r="J26" s="41">
        <v>114</v>
      </c>
      <c r="K26" s="41">
        <v>3.8</v>
      </c>
      <c r="L26" s="114"/>
      <c r="M26" s="114">
        <v>0.6</v>
      </c>
      <c r="N26" s="114">
        <v>24</v>
      </c>
      <c r="O26" s="115"/>
    </row>
    <row r="27" spans="1:15" ht="39.950000000000003" customHeight="1" thickBot="1">
      <c r="A27" s="119"/>
      <c r="B27" s="120" t="s">
        <v>94</v>
      </c>
      <c r="C27" s="121"/>
      <c r="D27" s="180"/>
      <c r="E27" s="181"/>
      <c r="F27" s="181"/>
      <c r="G27" s="221"/>
      <c r="H27" s="123"/>
      <c r="I27" s="50"/>
      <c r="J27" s="82"/>
      <c r="K27" s="82"/>
      <c r="L27" s="83"/>
      <c r="M27" s="83"/>
      <c r="N27" s="84"/>
      <c r="O27" s="85"/>
    </row>
    <row r="28" spans="1:15" ht="37.5" customHeight="1" thickBot="1">
      <c r="A28" s="124"/>
      <c r="B28" s="125"/>
      <c r="C28" s="125"/>
      <c r="D28" s="188" t="s">
        <v>32</v>
      </c>
      <c r="E28" s="189"/>
      <c r="F28" s="189"/>
      <c r="G28" s="190"/>
      <c r="H28" s="127"/>
      <c r="I28" s="128">
        <f>SUM(I20:I27)</f>
        <v>100</v>
      </c>
      <c r="J28" s="128">
        <f>SUM(J20:J27)</f>
        <v>984.09999999999991</v>
      </c>
      <c r="K28" s="128">
        <f>SUM(K20:K27)</f>
        <v>31.810000000000002</v>
      </c>
      <c r="L28" s="191">
        <f>SUM(L20:M27)</f>
        <v>37.4</v>
      </c>
      <c r="M28" s="192"/>
      <c r="N28" s="191">
        <f>SUM(N20:O27)</f>
        <v>106.50999999999999</v>
      </c>
      <c r="O28" s="193"/>
    </row>
    <row r="29" spans="1:15" ht="39.75" hidden="1" customHeight="1" thickBot="1">
      <c r="A29" s="131"/>
      <c r="B29" s="132"/>
      <c r="C29" s="132"/>
      <c r="D29" s="132"/>
      <c r="E29" s="132"/>
      <c r="F29" s="132"/>
      <c r="G29" s="132"/>
      <c r="H29" s="133"/>
      <c r="I29" s="133"/>
      <c r="J29" s="133"/>
      <c r="K29" s="133"/>
      <c r="L29" s="133"/>
      <c r="M29" s="133"/>
      <c r="N29" s="132"/>
      <c r="O29" s="134"/>
    </row>
    <row r="30" spans="1:15" ht="39.75" hidden="1" customHeight="1" thickBot="1">
      <c r="A30" s="135"/>
      <c r="B30" s="136"/>
      <c r="C30" s="136"/>
      <c r="D30" s="137"/>
      <c r="E30" s="137"/>
      <c r="F30" s="137"/>
      <c r="G30" s="137"/>
      <c r="H30" s="138"/>
      <c r="I30" s="139"/>
      <c r="J30" s="140"/>
      <c r="K30" s="140"/>
      <c r="L30" s="141"/>
      <c r="M30" s="142"/>
      <c r="N30" s="142"/>
      <c r="O30" s="143"/>
    </row>
    <row r="31" spans="1:15" ht="39.75" hidden="1" customHeight="1">
      <c r="A31" s="144"/>
      <c r="B31" s="145"/>
      <c r="C31" s="145"/>
      <c r="D31" s="146"/>
      <c r="E31" s="146"/>
      <c r="F31" s="146"/>
      <c r="G31" s="146"/>
      <c r="H31" s="147"/>
      <c r="I31" s="148"/>
      <c r="J31" s="149"/>
      <c r="K31" s="149"/>
      <c r="L31" s="150"/>
      <c r="M31" s="150"/>
      <c r="N31" s="150"/>
      <c r="O31" s="151"/>
    </row>
    <row r="32" spans="1:15" ht="39.950000000000003" customHeight="1" thickBot="1">
      <c r="A32" s="152"/>
      <c r="B32" s="153"/>
      <c r="C32" s="153"/>
      <c r="D32" s="154" t="s">
        <v>53</v>
      </c>
      <c r="E32" s="155"/>
      <c r="F32" s="155"/>
      <c r="G32" s="156"/>
      <c r="H32" s="157"/>
      <c r="I32" s="158">
        <f>I18+I28+I31</f>
        <v>185</v>
      </c>
      <c r="J32" s="159">
        <f>J18+J28</f>
        <v>1622.4499999999998</v>
      </c>
      <c r="K32" s="159">
        <f>SUM(K18+K28)</f>
        <v>63.11</v>
      </c>
      <c r="L32" s="160">
        <f>L18+L28</f>
        <v>83.95</v>
      </c>
      <c r="M32" s="161"/>
      <c r="N32" s="162">
        <f>N18+N28</f>
        <v>123.50999999999999</v>
      </c>
      <c r="O32" s="163"/>
    </row>
    <row r="33" spans="1:17" ht="19.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1"/>
      <c r="L33" s="11"/>
      <c r="M33" s="11"/>
      <c r="N33" s="11"/>
      <c r="O33" s="11"/>
      <c r="P33" s="11"/>
      <c r="Q33" s="11"/>
    </row>
    <row r="34" spans="1:17" ht="33" customHeight="1">
      <c r="A34" s="165" t="s">
        <v>54</v>
      </c>
      <c r="B34" s="165"/>
      <c r="C34" s="166" t="s">
        <v>55</v>
      </c>
      <c r="D34" s="166"/>
      <c r="E34" s="166"/>
      <c r="F34" s="166"/>
      <c r="G34" s="166"/>
      <c r="H34" s="167" t="s">
        <v>56</v>
      </c>
      <c r="I34" s="167"/>
      <c r="J34" s="167"/>
      <c r="K34" s="166"/>
      <c r="L34" s="166"/>
      <c r="M34" s="166"/>
      <c r="N34" s="166"/>
      <c r="O34" s="11"/>
      <c r="P34" s="11"/>
      <c r="Q34" s="11"/>
    </row>
    <row r="35" spans="1:17" ht="18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1"/>
      <c r="P35" s="11"/>
      <c r="Q35" s="11"/>
    </row>
    <row r="36" spans="1:17" ht="22.5" customHeight="1">
      <c r="A36" s="165" t="s">
        <v>57</v>
      </c>
      <c r="B36" s="165"/>
      <c r="C36" s="167" t="s">
        <v>55</v>
      </c>
      <c r="D36" s="167"/>
      <c r="E36" s="167"/>
      <c r="F36" s="167"/>
      <c r="G36" s="164"/>
      <c r="H36" s="167" t="s">
        <v>58</v>
      </c>
      <c r="I36" s="167"/>
      <c r="J36" s="167"/>
      <c r="K36" s="11"/>
      <c r="L36" s="168"/>
      <c r="M36" s="11"/>
      <c r="N36" s="11"/>
      <c r="O36" s="11"/>
      <c r="P36" s="11"/>
      <c r="Q36" s="11"/>
    </row>
    <row r="37" spans="1:17" ht="18">
      <c r="A37" s="164"/>
      <c r="B37" s="164"/>
      <c r="C37" s="164"/>
      <c r="D37" s="164"/>
      <c r="E37" s="164"/>
      <c r="F37" s="169"/>
      <c r="G37" s="164"/>
      <c r="H37" s="164"/>
      <c r="I37" s="164"/>
      <c r="J37" s="164"/>
      <c r="K37" s="11"/>
      <c r="L37" s="168"/>
      <c r="M37" s="11"/>
      <c r="N37" s="11"/>
      <c r="O37" s="11"/>
      <c r="P37" s="11"/>
      <c r="Q37" s="11"/>
    </row>
    <row r="38" spans="1:17" ht="21.75" customHeight="1">
      <c r="A38" s="165" t="s">
        <v>59</v>
      </c>
      <c r="B38" s="165"/>
      <c r="C38" s="167" t="s">
        <v>55</v>
      </c>
      <c r="D38" s="167"/>
      <c r="E38" s="167"/>
      <c r="F38" s="167"/>
      <c r="G38" s="164"/>
      <c r="H38" s="167" t="s">
        <v>60</v>
      </c>
      <c r="I38" s="167"/>
      <c r="J38" s="167"/>
      <c r="K38" s="11"/>
      <c r="L38" s="168"/>
      <c r="M38" s="11"/>
      <c r="N38" s="11"/>
      <c r="O38" s="11"/>
      <c r="P38" s="11"/>
      <c r="Q38" s="11"/>
    </row>
    <row r="39" spans="1:17" ht="18">
      <c r="A39" s="164"/>
      <c r="B39" s="164"/>
      <c r="C39" s="164"/>
      <c r="D39" s="164"/>
      <c r="E39" s="164"/>
      <c r="F39" s="169"/>
      <c r="G39" s="164"/>
      <c r="H39" s="164"/>
      <c r="I39" s="164"/>
      <c r="J39" s="164"/>
      <c r="K39" s="11"/>
      <c r="L39" s="168"/>
      <c r="M39" s="11"/>
      <c r="N39" s="11"/>
      <c r="O39" s="11"/>
      <c r="P39" s="11"/>
      <c r="Q39" s="11"/>
    </row>
    <row r="40" spans="1:17" ht="30.75" customHeight="1">
      <c r="A40" s="164"/>
      <c r="B40" s="164"/>
      <c r="C40" s="164"/>
      <c r="D40" s="164"/>
      <c r="E40" s="167"/>
      <c r="F40" s="167"/>
      <c r="G40" s="167"/>
      <c r="H40" s="164"/>
      <c r="I40" s="164"/>
      <c r="J40" s="16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9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118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06"/>
      <c r="D11" s="39"/>
      <c r="E11" s="39"/>
      <c r="F11" s="39"/>
      <c r="G11" s="39"/>
      <c r="H11" s="40"/>
      <c r="I11" s="41"/>
      <c r="J11" s="201"/>
      <c r="K11" s="201"/>
      <c r="L11" s="202"/>
      <c r="M11" s="203"/>
      <c r="N11" s="204"/>
      <c r="O11" s="205"/>
    </row>
    <row r="12" spans="1:58" ht="39.950000000000003" customHeight="1">
      <c r="A12" s="45"/>
      <c r="B12" s="46" t="s">
        <v>19</v>
      </c>
      <c r="C12" s="38" t="s">
        <v>119</v>
      </c>
      <c r="D12" s="39" t="s">
        <v>120</v>
      </c>
      <c r="E12" s="39"/>
      <c r="F12" s="39"/>
      <c r="G12" s="39"/>
      <c r="H12" s="40" t="s">
        <v>121</v>
      </c>
      <c r="I12" s="41">
        <v>13.87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49.5" customHeight="1">
      <c r="A13" s="45"/>
      <c r="B13" s="46" t="s">
        <v>44</v>
      </c>
      <c r="C13" s="38" t="s">
        <v>122</v>
      </c>
      <c r="D13" s="47" t="s">
        <v>123</v>
      </c>
      <c r="E13" s="48"/>
      <c r="F13" s="48"/>
      <c r="G13" s="49"/>
      <c r="H13" s="40" t="s">
        <v>124</v>
      </c>
      <c r="I13" s="41">
        <v>50.09</v>
      </c>
      <c r="J13" s="50">
        <v>462</v>
      </c>
      <c r="K13" s="41">
        <v>27.8</v>
      </c>
      <c r="L13" s="51">
        <v>20.85</v>
      </c>
      <c r="M13" s="51"/>
      <c r="N13" s="42">
        <v>40.049999999999997</v>
      </c>
      <c r="O13" s="52"/>
    </row>
    <row r="14" spans="1:58" ht="39.950000000000003" customHeight="1">
      <c r="A14" s="45"/>
      <c r="B14" s="53" t="s">
        <v>23</v>
      </c>
      <c r="C14" s="107" t="s">
        <v>79</v>
      </c>
      <c r="D14" s="47" t="s">
        <v>49</v>
      </c>
      <c r="E14" s="48"/>
      <c r="F14" s="48"/>
      <c r="G14" s="49"/>
      <c r="H14" s="40" t="s">
        <v>25</v>
      </c>
      <c r="I14" s="50">
        <v>1.36</v>
      </c>
      <c r="J14" s="41">
        <v>112</v>
      </c>
      <c r="K14" s="41">
        <v>5</v>
      </c>
      <c r="L14" s="42">
        <v>0.2</v>
      </c>
      <c r="M14" s="42"/>
      <c r="N14" s="42">
        <v>12.3</v>
      </c>
      <c r="O14" s="52"/>
    </row>
    <row r="15" spans="1:58" ht="39.950000000000003" customHeight="1">
      <c r="A15" s="45"/>
      <c r="B15" s="109" t="s">
        <v>28</v>
      </c>
      <c r="C15" s="107"/>
      <c r="D15" s="71"/>
      <c r="E15" s="71"/>
      <c r="F15" s="71"/>
      <c r="G15" s="71"/>
      <c r="H15" s="40"/>
      <c r="I15" s="50"/>
      <c r="J15" s="41"/>
      <c r="K15" s="41"/>
      <c r="L15" s="42"/>
      <c r="M15" s="42"/>
      <c r="N15" s="42"/>
      <c r="O15" s="52"/>
    </row>
    <row r="16" spans="1:58" ht="39.950000000000003" customHeight="1">
      <c r="A16" s="45"/>
      <c r="B16" s="64"/>
      <c r="C16" s="65"/>
      <c r="D16" s="180" t="s">
        <v>125</v>
      </c>
      <c r="E16" s="181"/>
      <c r="F16" s="181"/>
      <c r="G16" s="66"/>
      <c r="H16" s="67" t="s">
        <v>27</v>
      </c>
      <c r="I16" s="68">
        <v>24.55</v>
      </c>
      <c r="J16" s="60">
        <v>75</v>
      </c>
      <c r="K16" s="60">
        <v>1.2</v>
      </c>
      <c r="L16" s="61"/>
      <c r="M16" s="61">
        <v>0</v>
      </c>
      <c r="N16" s="61">
        <v>2.2999999999999998</v>
      </c>
      <c r="O16" s="69"/>
    </row>
    <row r="17" spans="1:15" ht="39.950000000000003" customHeight="1">
      <c r="A17" s="45"/>
      <c r="B17" s="53" t="s">
        <v>65</v>
      </c>
      <c r="C17" s="70"/>
      <c r="D17" s="182"/>
      <c r="E17" s="182"/>
      <c r="F17" s="182"/>
      <c r="G17" s="182"/>
      <c r="H17" s="72"/>
      <c r="I17" s="73"/>
      <c r="J17" s="59"/>
      <c r="K17" s="59"/>
      <c r="L17" s="74"/>
      <c r="M17" s="74"/>
      <c r="N17" s="74"/>
      <c r="O17" s="75"/>
    </row>
    <row r="18" spans="1:15" ht="39.950000000000003" customHeight="1" thickBot="1">
      <c r="A18" s="76"/>
      <c r="B18" s="77" t="s">
        <v>31</v>
      </c>
      <c r="C18" s="78"/>
      <c r="D18" s="79"/>
      <c r="E18" s="79"/>
      <c r="F18" s="79"/>
      <c r="G18" s="79"/>
      <c r="H18" s="80"/>
      <c r="I18" s="81"/>
      <c r="J18" s="82"/>
      <c r="K18" s="82"/>
      <c r="L18" s="83"/>
      <c r="M18" s="83"/>
      <c r="N18" s="84"/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89.87</v>
      </c>
      <c r="J19" s="90">
        <f>SUM(J11:J18)</f>
        <v>909.1</v>
      </c>
      <c r="K19" s="90">
        <f>SUM(K10:K18)</f>
        <v>42.1</v>
      </c>
      <c r="L19" s="91">
        <f>SUM(L10:M18)</f>
        <v>56.85</v>
      </c>
      <c r="M19" s="91"/>
      <c r="N19" s="91">
        <f>SUM(N10:O18)</f>
        <v>63.75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 t="s">
        <v>126</v>
      </c>
      <c r="D21" s="98" t="s">
        <v>127</v>
      </c>
      <c r="E21" s="99"/>
      <c r="F21" s="99"/>
      <c r="G21" s="100"/>
      <c r="H21" s="183" t="s">
        <v>83</v>
      </c>
      <c r="I21" s="102">
        <v>5.4</v>
      </c>
      <c r="J21" s="184">
        <v>140</v>
      </c>
      <c r="K21" s="184">
        <v>12</v>
      </c>
      <c r="L21" s="185"/>
      <c r="M21" s="185">
        <v>1</v>
      </c>
      <c r="N21" s="186">
        <v>14</v>
      </c>
      <c r="O21" s="187"/>
    </row>
    <row r="22" spans="1:15" ht="58.5" customHeight="1">
      <c r="A22" s="45"/>
      <c r="B22" s="106" t="s">
        <v>36</v>
      </c>
      <c r="C22" s="107" t="s">
        <v>128</v>
      </c>
      <c r="D22" s="39" t="s">
        <v>129</v>
      </c>
      <c r="E22" s="39"/>
      <c r="F22" s="39"/>
      <c r="G22" s="39"/>
      <c r="H22" s="40" t="s">
        <v>130</v>
      </c>
      <c r="I22" s="50">
        <v>21.38</v>
      </c>
      <c r="J22" s="41">
        <v>206</v>
      </c>
      <c r="K22" s="41">
        <v>11.2</v>
      </c>
      <c r="L22" s="42">
        <v>7.1</v>
      </c>
      <c r="M22" s="42"/>
      <c r="N22" s="42">
        <v>25.3</v>
      </c>
      <c r="O22" s="52"/>
    </row>
    <row r="23" spans="1:15" ht="39.950000000000003" customHeight="1">
      <c r="A23" s="45"/>
      <c r="B23" s="46" t="s">
        <v>40</v>
      </c>
      <c r="C23" s="107" t="s">
        <v>87</v>
      </c>
      <c r="D23" s="39" t="s">
        <v>131</v>
      </c>
      <c r="E23" s="39"/>
      <c r="F23" s="39"/>
      <c r="G23" s="39"/>
      <c r="H23" s="40" t="s">
        <v>83</v>
      </c>
      <c r="I23" s="50">
        <v>35.31</v>
      </c>
      <c r="J23" s="41">
        <v>194.2</v>
      </c>
      <c r="K23" s="41">
        <v>4.2</v>
      </c>
      <c r="L23" s="42">
        <v>14</v>
      </c>
      <c r="M23" s="42"/>
      <c r="N23" s="42">
        <v>28</v>
      </c>
      <c r="O23" s="52"/>
    </row>
    <row r="24" spans="1:15" ht="39.950000000000003" customHeight="1">
      <c r="A24" s="45"/>
      <c r="B24" s="46" t="s">
        <v>44</v>
      </c>
      <c r="C24" s="107" t="s">
        <v>132</v>
      </c>
      <c r="D24" s="47" t="s">
        <v>133</v>
      </c>
      <c r="E24" s="48"/>
      <c r="F24" s="48"/>
      <c r="G24" s="49"/>
      <c r="H24" s="40" t="s">
        <v>47</v>
      </c>
      <c r="I24" s="41">
        <v>10.73</v>
      </c>
      <c r="J24" s="59">
        <v>262.8</v>
      </c>
      <c r="K24" s="41">
        <v>4.3</v>
      </c>
      <c r="L24" s="108"/>
      <c r="M24" s="108">
        <v>7.2</v>
      </c>
      <c r="N24" s="43">
        <v>441</v>
      </c>
      <c r="O24" s="44"/>
    </row>
    <row r="25" spans="1:15" ht="39.950000000000003" customHeight="1">
      <c r="A25" s="45"/>
      <c r="B25" s="109" t="s">
        <v>23</v>
      </c>
      <c r="C25" s="107" t="s">
        <v>91</v>
      </c>
      <c r="D25" s="47" t="s">
        <v>134</v>
      </c>
      <c r="E25" s="48"/>
      <c r="F25" s="48"/>
      <c r="G25" s="49"/>
      <c r="H25" s="40" t="s">
        <v>25</v>
      </c>
      <c r="I25" s="50">
        <v>6.53</v>
      </c>
      <c r="J25" s="41">
        <v>126</v>
      </c>
      <c r="K25" s="41">
        <v>1.2</v>
      </c>
      <c r="L25" s="42">
        <v>0</v>
      </c>
      <c r="M25" s="42"/>
      <c r="N25" s="42">
        <v>1.6</v>
      </c>
      <c r="O25" s="52"/>
    </row>
    <row r="26" spans="1:15" ht="39.950000000000003" customHeight="1">
      <c r="A26" s="45"/>
      <c r="B26" s="109"/>
      <c r="C26" s="107"/>
      <c r="D26" s="110"/>
      <c r="E26" s="111"/>
      <c r="F26" s="112"/>
      <c r="G26" s="113"/>
      <c r="H26" s="40"/>
      <c r="I26" s="50"/>
      <c r="J26" s="41"/>
      <c r="K26" s="41"/>
      <c r="L26" s="114"/>
      <c r="M26" s="114"/>
      <c r="N26" s="114"/>
      <c r="O26" s="115"/>
    </row>
    <row r="27" spans="1:15" ht="39.950000000000003" customHeight="1">
      <c r="A27" s="45"/>
      <c r="B27" s="120" t="s">
        <v>28</v>
      </c>
      <c r="C27" s="107"/>
      <c r="D27" s="116" t="s">
        <v>114</v>
      </c>
      <c r="E27" s="117"/>
      <c r="F27" s="118"/>
      <c r="G27" s="113"/>
      <c r="H27" s="40" t="s">
        <v>135</v>
      </c>
      <c r="I27" s="50">
        <v>2.65</v>
      </c>
      <c r="J27" s="41">
        <v>111</v>
      </c>
      <c r="K27" s="41">
        <v>12</v>
      </c>
      <c r="L27" s="114"/>
      <c r="M27" s="114">
        <v>9.8000000000000007</v>
      </c>
      <c r="N27" s="114">
        <v>12.3</v>
      </c>
      <c r="O27" s="115"/>
    </row>
    <row r="28" spans="1:15" ht="39.950000000000003" customHeight="1" thickBot="1">
      <c r="A28" s="119"/>
      <c r="B28" s="222" t="s">
        <v>31</v>
      </c>
      <c r="C28" s="197"/>
      <c r="D28" s="198" t="s">
        <v>96</v>
      </c>
      <c r="E28" s="198"/>
      <c r="F28" s="198"/>
      <c r="G28" s="198"/>
      <c r="H28" s="199" t="s">
        <v>27</v>
      </c>
      <c r="I28" s="200">
        <v>18</v>
      </c>
      <c r="J28" s="82">
        <v>45</v>
      </c>
      <c r="K28" s="82">
        <v>32</v>
      </c>
      <c r="L28" s="83"/>
      <c r="M28" s="83">
        <v>0</v>
      </c>
      <c r="N28" s="84">
        <v>12</v>
      </c>
      <c r="O28" s="85"/>
    </row>
    <row r="29" spans="1:15" ht="37.5" customHeight="1" thickBot="1">
      <c r="A29" s="124"/>
      <c r="B29" s="125"/>
      <c r="C29" s="125"/>
      <c r="D29" s="126" t="s">
        <v>32</v>
      </c>
      <c r="E29" s="126"/>
      <c r="F29" s="126"/>
      <c r="G29" s="126"/>
      <c r="H29" s="127"/>
      <c r="I29" s="128">
        <f>SUM(I21:I28)</f>
        <v>100.00000000000001</v>
      </c>
      <c r="J29" s="128">
        <f>SUM(J21:J28)</f>
        <v>1085</v>
      </c>
      <c r="K29" s="128">
        <f>SUM(K21:K28)</f>
        <v>76.900000000000006</v>
      </c>
      <c r="L29" s="129">
        <f>SUM(L21:M28)</f>
        <v>39.1</v>
      </c>
      <c r="M29" s="129"/>
      <c r="N29" s="129">
        <f>SUM(N21:O28)</f>
        <v>534.20000000000005</v>
      </c>
      <c r="O29" s="130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53</v>
      </c>
      <c r="E33" s="155"/>
      <c r="F33" s="155"/>
      <c r="G33" s="156"/>
      <c r="H33" s="157"/>
      <c r="I33" s="158">
        <f>I19+I29+I32</f>
        <v>189.87</v>
      </c>
      <c r="J33" s="159">
        <f>J19+J29</f>
        <v>1994.1</v>
      </c>
      <c r="K33" s="159">
        <f>SUM(K19+K29)</f>
        <v>119</v>
      </c>
      <c r="L33" s="160">
        <f>L19+L29</f>
        <v>95.95</v>
      </c>
      <c r="M33" s="161"/>
      <c r="N33" s="162">
        <f>N19+N29</f>
        <v>597.95000000000005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54</v>
      </c>
      <c r="B35" s="165"/>
      <c r="C35" s="166" t="s">
        <v>55</v>
      </c>
      <c r="D35" s="166"/>
      <c r="E35" s="166"/>
      <c r="F35" s="166"/>
      <c r="G35" s="166"/>
      <c r="H35" s="167" t="s">
        <v>56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57</v>
      </c>
      <c r="B37" s="165"/>
      <c r="C37" s="167" t="s">
        <v>55</v>
      </c>
      <c r="D37" s="167"/>
      <c r="E37" s="167"/>
      <c r="F37" s="167"/>
      <c r="G37" s="164"/>
      <c r="H37" s="167" t="s">
        <v>58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59</v>
      </c>
      <c r="B39" s="165"/>
      <c r="C39" s="167" t="s">
        <v>55</v>
      </c>
      <c r="D39" s="167"/>
      <c r="E39" s="167"/>
      <c r="F39" s="167"/>
      <c r="G39" s="164"/>
      <c r="H39" s="167" t="s">
        <v>60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7"/>
  <sheetViews>
    <sheetView topLeftCell="A5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136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06"/>
      <c r="D11" s="39"/>
      <c r="E11" s="39"/>
      <c r="F11" s="39"/>
      <c r="G11" s="39"/>
      <c r="H11" s="40"/>
      <c r="I11" s="41"/>
      <c r="J11" s="201"/>
      <c r="K11" s="201"/>
      <c r="L11" s="202"/>
      <c r="M11" s="203"/>
      <c r="N11" s="204"/>
      <c r="O11" s="205"/>
    </row>
    <row r="12" spans="1:58" ht="39.950000000000003" customHeight="1">
      <c r="A12" s="45"/>
      <c r="B12" s="46" t="s">
        <v>19</v>
      </c>
      <c r="C12" s="38" t="s">
        <v>119</v>
      </c>
      <c r="D12" s="39" t="s">
        <v>120</v>
      </c>
      <c r="E12" s="39"/>
      <c r="F12" s="39"/>
      <c r="G12" s="39"/>
      <c r="H12" s="40" t="s">
        <v>121</v>
      </c>
      <c r="I12" s="41">
        <v>15.83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49.5" customHeight="1">
      <c r="A13" s="45"/>
      <c r="B13" s="46" t="s">
        <v>44</v>
      </c>
      <c r="C13" s="38" t="s">
        <v>137</v>
      </c>
      <c r="D13" s="47" t="s">
        <v>138</v>
      </c>
      <c r="E13" s="48"/>
      <c r="F13" s="48"/>
      <c r="G13" s="49"/>
      <c r="H13" s="40" t="s">
        <v>139</v>
      </c>
      <c r="I13" s="41">
        <v>58.22</v>
      </c>
      <c r="J13" s="50">
        <v>462</v>
      </c>
      <c r="K13" s="41">
        <v>27.8</v>
      </c>
      <c r="L13" s="51">
        <v>20.85</v>
      </c>
      <c r="M13" s="51"/>
      <c r="N13" s="42">
        <v>40.049999999999997</v>
      </c>
      <c r="O13" s="52"/>
    </row>
    <row r="14" spans="1:58" ht="39.950000000000003" customHeight="1">
      <c r="A14" s="45"/>
      <c r="B14" s="53"/>
      <c r="C14" s="107"/>
      <c r="D14" s="47"/>
      <c r="E14" s="48"/>
      <c r="F14" s="48"/>
      <c r="G14" s="49"/>
      <c r="H14" s="40"/>
      <c r="I14" s="50"/>
      <c r="J14" s="41"/>
      <c r="K14" s="41"/>
      <c r="L14" s="42"/>
      <c r="M14" s="42"/>
      <c r="N14" s="42"/>
      <c r="O14" s="52"/>
    </row>
    <row r="15" spans="1:58" ht="39.950000000000003" customHeight="1">
      <c r="A15" s="45"/>
      <c r="B15" s="53" t="s">
        <v>23</v>
      </c>
      <c r="C15" s="107" t="s">
        <v>48</v>
      </c>
      <c r="D15" s="71" t="s">
        <v>49</v>
      </c>
      <c r="E15" s="71"/>
      <c r="F15" s="71"/>
      <c r="G15" s="71"/>
      <c r="H15" s="40" t="s">
        <v>25</v>
      </c>
      <c r="I15" s="50">
        <v>2.04</v>
      </c>
      <c r="J15" s="41">
        <v>57</v>
      </c>
      <c r="K15" s="41">
        <v>0.2</v>
      </c>
      <c r="L15" s="42">
        <v>0</v>
      </c>
      <c r="M15" s="42"/>
      <c r="N15" s="42">
        <v>15</v>
      </c>
      <c r="O15" s="52"/>
    </row>
    <row r="16" spans="1:58" ht="39.950000000000003" customHeight="1">
      <c r="A16" s="45"/>
      <c r="B16" s="64"/>
      <c r="C16" s="65"/>
      <c r="D16" s="180"/>
      <c r="E16" s="181"/>
      <c r="F16" s="181"/>
      <c r="G16" s="66"/>
      <c r="H16" s="67"/>
      <c r="I16" s="68"/>
      <c r="J16" s="60"/>
      <c r="K16" s="60"/>
      <c r="L16" s="61"/>
      <c r="M16" s="61"/>
      <c r="N16" s="61"/>
      <c r="O16" s="69"/>
    </row>
    <row r="17" spans="1:15" ht="39.950000000000003" customHeight="1">
      <c r="A17" s="45"/>
      <c r="B17" s="53" t="s">
        <v>65</v>
      </c>
      <c r="C17" s="223"/>
      <c r="D17" s="71"/>
      <c r="E17" s="71"/>
      <c r="F17" s="71"/>
      <c r="G17" s="71"/>
      <c r="H17" s="40"/>
      <c r="I17" s="41"/>
      <c r="J17" s="60"/>
      <c r="K17" s="60"/>
      <c r="L17" s="61"/>
      <c r="M17" s="61"/>
      <c r="N17" s="62"/>
      <c r="O17" s="63"/>
    </row>
    <row r="18" spans="1:15" ht="39.950000000000003" customHeight="1" thickBot="1">
      <c r="A18" s="76"/>
      <c r="B18" s="77" t="s">
        <v>31</v>
      </c>
      <c r="C18" s="224"/>
      <c r="D18" s="225" t="s">
        <v>96</v>
      </c>
      <c r="E18" s="225"/>
      <c r="F18" s="225"/>
      <c r="G18" s="225"/>
      <c r="H18" s="226" t="s">
        <v>27</v>
      </c>
      <c r="I18" s="227">
        <v>8.91</v>
      </c>
      <c r="J18" s="82">
        <v>45</v>
      </c>
      <c r="K18" s="82">
        <v>32</v>
      </c>
      <c r="L18" s="83"/>
      <c r="M18" s="83">
        <v>0</v>
      </c>
      <c r="N18" s="84">
        <v>12</v>
      </c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85</v>
      </c>
      <c r="J19" s="90">
        <f>SUM(J11:J18)</f>
        <v>824.1</v>
      </c>
      <c r="K19" s="90">
        <f>SUM(K10:K18)</f>
        <v>68.099999999999994</v>
      </c>
      <c r="L19" s="91">
        <f>SUM(L10:M18)</f>
        <v>56.65</v>
      </c>
      <c r="M19" s="91"/>
      <c r="N19" s="91">
        <f>SUM(N10:O18)</f>
        <v>76.150000000000006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 t="s">
        <v>126</v>
      </c>
      <c r="D21" s="98" t="s">
        <v>127</v>
      </c>
      <c r="E21" s="99"/>
      <c r="F21" s="99"/>
      <c r="G21" s="100"/>
      <c r="H21" s="183" t="s">
        <v>83</v>
      </c>
      <c r="I21" s="102">
        <v>5.4</v>
      </c>
      <c r="J21" s="184">
        <v>140</v>
      </c>
      <c r="K21" s="184">
        <v>12</v>
      </c>
      <c r="L21" s="185"/>
      <c r="M21" s="185">
        <v>1</v>
      </c>
      <c r="N21" s="186">
        <v>14</v>
      </c>
      <c r="O21" s="187"/>
    </row>
    <row r="22" spans="1:15" ht="58.5" customHeight="1">
      <c r="A22" s="45"/>
      <c r="B22" s="106" t="s">
        <v>36</v>
      </c>
      <c r="C22" s="107" t="s">
        <v>128</v>
      </c>
      <c r="D22" s="39" t="s">
        <v>129</v>
      </c>
      <c r="E22" s="39"/>
      <c r="F22" s="39"/>
      <c r="G22" s="39"/>
      <c r="H22" s="40" t="s">
        <v>130</v>
      </c>
      <c r="I22" s="50">
        <v>21.38</v>
      </c>
      <c r="J22" s="41">
        <v>206</v>
      </c>
      <c r="K22" s="41">
        <v>11.2</v>
      </c>
      <c r="L22" s="42">
        <v>7.1</v>
      </c>
      <c r="M22" s="42"/>
      <c r="N22" s="42">
        <v>25.3</v>
      </c>
      <c r="O22" s="52"/>
    </row>
    <row r="23" spans="1:15" ht="39.950000000000003" customHeight="1">
      <c r="A23" s="45"/>
      <c r="B23" s="46" t="s">
        <v>40</v>
      </c>
      <c r="C23" s="107" t="s">
        <v>87</v>
      </c>
      <c r="D23" s="39" t="s">
        <v>131</v>
      </c>
      <c r="E23" s="39"/>
      <c r="F23" s="39"/>
      <c r="G23" s="39"/>
      <c r="H23" s="40" t="s">
        <v>83</v>
      </c>
      <c r="I23" s="50">
        <v>35.31</v>
      </c>
      <c r="J23" s="41">
        <v>194.2</v>
      </c>
      <c r="K23" s="41">
        <v>4.2</v>
      </c>
      <c r="L23" s="42">
        <v>14</v>
      </c>
      <c r="M23" s="42"/>
      <c r="N23" s="42">
        <v>28</v>
      </c>
      <c r="O23" s="52"/>
    </row>
    <row r="24" spans="1:15" ht="39.950000000000003" customHeight="1">
      <c r="A24" s="45"/>
      <c r="B24" s="46" t="s">
        <v>44</v>
      </c>
      <c r="C24" s="107" t="s">
        <v>132</v>
      </c>
      <c r="D24" s="47" t="s">
        <v>133</v>
      </c>
      <c r="E24" s="48"/>
      <c r="F24" s="48"/>
      <c r="G24" s="49"/>
      <c r="H24" s="40" t="s">
        <v>25</v>
      </c>
      <c r="I24" s="41">
        <v>14.31</v>
      </c>
      <c r="J24" s="59">
        <v>262.8</v>
      </c>
      <c r="K24" s="41">
        <v>4.3</v>
      </c>
      <c r="L24" s="108"/>
      <c r="M24" s="108">
        <v>7.2</v>
      </c>
      <c r="N24" s="43">
        <v>441</v>
      </c>
      <c r="O24" s="44"/>
    </row>
    <row r="25" spans="1:15" ht="39.950000000000003" customHeight="1">
      <c r="A25" s="45"/>
      <c r="B25" s="109" t="s">
        <v>23</v>
      </c>
      <c r="C25" s="107" t="s">
        <v>91</v>
      </c>
      <c r="D25" s="47" t="s">
        <v>134</v>
      </c>
      <c r="E25" s="48"/>
      <c r="F25" s="48"/>
      <c r="G25" s="49"/>
      <c r="H25" s="40" t="s">
        <v>25</v>
      </c>
      <c r="I25" s="50">
        <v>6.53</v>
      </c>
      <c r="J25" s="41">
        <v>126</v>
      </c>
      <c r="K25" s="41">
        <v>1.2</v>
      </c>
      <c r="L25" s="42">
        <v>0</v>
      </c>
      <c r="M25" s="42"/>
      <c r="N25" s="42">
        <v>1.6</v>
      </c>
      <c r="O25" s="52"/>
    </row>
    <row r="26" spans="1:15" ht="39.950000000000003" customHeight="1">
      <c r="A26" s="45"/>
      <c r="B26" s="109"/>
      <c r="C26" s="107"/>
      <c r="D26" s="110"/>
      <c r="E26" s="111"/>
      <c r="F26" s="112"/>
      <c r="G26" s="113"/>
      <c r="H26" s="40"/>
      <c r="I26" s="50"/>
      <c r="J26" s="41"/>
      <c r="K26" s="41"/>
      <c r="L26" s="114"/>
      <c r="M26" s="114"/>
      <c r="N26" s="114"/>
      <c r="O26" s="115"/>
    </row>
    <row r="27" spans="1:15" ht="39.950000000000003" customHeight="1">
      <c r="A27" s="45"/>
      <c r="B27" s="228" t="s">
        <v>28</v>
      </c>
      <c r="C27" s="107"/>
      <c r="D27" s="116" t="s">
        <v>114</v>
      </c>
      <c r="E27" s="117"/>
      <c r="F27" s="118"/>
      <c r="G27" s="113"/>
      <c r="H27" s="40" t="s">
        <v>135</v>
      </c>
      <c r="I27" s="50">
        <v>2.65</v>
      </c>
      <c r="J27" s="41">
        <v>111</v>
      </c>
      <c r="K27" s="41">
        <v>12</v>
      </c>
      <c r="L27" s="114"/>
      <c r="M27" s="114">
        <v>9.8000000000000007</v>
      </c>
      <c r="N27" s="114">
        <v>12.3</v>
      </c>
      <c r="O27" s="115"/>
    </row>
    <row r="28" spans="1:15" ht="39.950000000000003" customHeight="1" thickBot="1">
      <c r="A28" s="119"/>
      <c r="B28" s="77" t="s">
        <v>31</v>
      </c>
      <c r="C28" s="197"/>
      <c r="D28" s="198" t="s">
        <v>96</v>
      </c>
      <c r="E28" s="198"/>
      <c r="F28" s="198"/>
      <c r="G28" s="198"/>
      <c r="H28" s="199" t="s">
        <v>27</v>
      </c>
      <c r="I28" s="200">
        <v>14.42</v>
      </c>
      <c r="J28" s="229">
        <v>45</v>
      </c>
      <c r="K28" s="82">
        <v>32</v>
      </c>
      <c r="L28" s="83"/>
      <c r="M28" s="83">
        <v>0</v>
      </c>
      <c r="N28" s="84">
        <v>12</v>
      </c>
      <c r="O28" s="85"/>
    </row>
    <row r="29" spans="1:15" ht="37.5" customHeight="1" thickBot="1">
      <c r="A29" s="124"/>
      <c r="B29" s="125"/>
      <c r="C29" s="125"/>
      <c r="D29" s="126" t="s">
        <v>32</v>
      </c>
      <c r="E29" s="126"/>
      <c r="F29" s="126"/>
      <c r="G29" s="126"/>
      <c r="H29" s="127"/>
      <c r="I29" s="128">
        <f>SUM(I21:I28)</f>
        <v>100.00000000000001</v>
      </c>
      <c r="J29" s="128">
        <f>SUM(J21:J28)</f>
        <v>1085</v>
      </c>
      <c r="K29" s="128">
        <f>SUM(K21:K28)</f>
        <v>76.900000000000006</v>
      </c>
      <c r="L29" s="129">
        <f>SUM(L21:M28)</f>
        <v>39.1</v>
      </c>
      <c r="M29" s="129"/>
      <c r="N29" s="129">
        <f>SUM(N21:O28)</f>
        <v>534.20000000000005</v>
      </c>
      <c r="O29" s="130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53</v>
      </c>
      <c r="E33" s="155"/>
      <c r="F33" s="155"/>
      <c r="G33" s="156"/>
      <c r="H33" s="157"/>
      <c r="I33" s="158">
        <f>I19+I29+I32</f>
        <v>185</v>
      </c>
      <c r="J33" s="159">
        <f>J19+J29</f>
        <v>1909.1</v>
      </c>
      <c r="K33" s="159">
        <f>SUM(K19+K29)</f>
        <v>145</v>
      </c>
      <c r="L33" s="160">
        <f>L19+L29</f>
        <v>95.75</v>
      </c>
      <c r="M33" s="161"/>
      <c r="N33" s="162">
        <f>N19+N29</f>
        <v>610.35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54</v>
      </c>
      <c r="B35" s="165"/>
      <c r="C35" s="166" t="s">
        <v>55</v>
      </c>
      <c r="D35" s="166"/>
      <c r="E35" s="166"/>
      <c r="F35" s="166"/>
      <c r="G35" s="166"/>
      <c r="H35" s="167" t="s">
        <v>56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57</v>
      </c>
      <c r="B37" s="165"/>
      <c r="C37" s="167" t="s">
        <v>55</v>
      </c>
      <c r="D37" s="167"/>
      <c r="E37" s="167"/>
      <c r="F37" s="167"/>
      <c r="G37" s="164"/>
      <c r="H37" s="167" t="s">
        <v>58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59</v>
      </c>
      <c r="B39" s="165"/>
      <c r="C39" s="167" t="s">
        <v>55</v>
      </c>
      <c r="D39" s="167"/>
      <c r="E39" s="167"/>
      <c r="F39" s="167"/>
      <c r="G39" s="164"/>
      <c r="H39" s="167" t="s">
        <v>60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5" zoomScale="75" zoomScaleNormal="75" zoomScaleSheetLayoutView="75" workbookViewId="0">
      <selection activeCell="B2" sqref="B2:C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140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11.31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39.950000000000003" customHeight="1">
      <c r="A12" s="45"/>
      <c r="B12" s="37"/>
      <c r="C12" s="38"/>
      <c r="D12" s="47" t="s">
        <v>141</v>
      </c>
      <c r="E12" s="48"/>
      <c r="F12" s="48"/>
      <c r="G12" s="194"/>
      <c r="H12" s="40" t="s">
        <v>142</v>
      </c>
      <c r="I12" s="41">
        <v>13.47</v>
      </c>
      <c r="J12" s="41">
        <v>163</v>
      </c>
      <c r="K12" s="41">
        <v>6.67</v>
      </c>
      <c r="L12" s="42">
        <v>8.4700000000000006</v>
      </c>
      <c r="M12" s="42"/>
      <c r="N12" s="42">
        <v>14.98</v>
      </c>
      <c r="O12" s="52"/>
    </row>
    <row r="13" spans="1:58" ht="49.5" customHeight="1">
      <c r="A13" s="45"/>
      <c r="B13" s="46" t="s">
        <v>19</v>
      </c>
      <c r="C13" s="38" t="s">
        <v>143</v>
      </c>
      <c r="D13" s="47" t="s">
        <v>144</v>
      </c>
      <c r="E13" s="48"/>
      <c r="F13" s="48"/>
      <c r="G13" s="49"/>
      <c r="H13" s="40" t="s">
        <v>22</v>
      </c>
      <c r="I13" s="41">
        <v>20.21</v>
      </c>
      <c r="J13" s="50">
        <v>134</v>
      </c>
      <c r="K13" s="41">
        <v>2.8</v>
      </c>
      <c r="L13" s="51">
        <v>3.2</v>
      </c>
      <c r="M13" s="51"/>
      <c r="N13" s="42">
        <v>24.7</v>
      </c>
      <c r="O13" s="52"/>
    </row>
    <row r="14" spans="1:58" ht="39.950000000000003" customHeight="1">
      <c r="A14" s="45"/>
      <c r="B14" s="46" t="s">
        <v>44</v>
      </c>
      <c r="C14" s="107"/>
      <c r="D14" s="39"/>
      <c r="E14" s="39"/>
      <c r="F14" s="39"/>
      <c r="G14" s="39"/>
      <c r="H14" s="40"/>
      <c r="I14" s="41"/>
      <c r="J14" s="41"/>
      <c r="K14" s="41"/>
      <c r="L14" s="42"/>
      <c r="M14" s="42"/>
      <c r="N14" s="43"/>
      <c r="O14" s="44"/>
    </row>
    <row r="15" spans="1:58" ht="39.950000000000003" customHeight="1">
      <c r="A15" s="45"/>
      <c r="B15" s="53" t="s">
        <v>23</v>
      </c>
      <c r="C15" s="54">
        <v>642.96</v>
      </c>
      <c r="D15" s="55" t="s">
        <v>24</v>
      </c>
      <c r="E15" s="56"/>
      <c r="F15" s="56"/>
      <c r="G15" s="57"/>
      <c r="H15" s="58" t="s">
        <v>25</v>
      </c>
      <c r="I15" s="59">
        <v>10.88</v>
      </c>
      <c r="J15" s="60">
        <v>106.95</v>
      </c>
      <c r="K15" s="60">
        <v>2.84</v>
      </c>
      <c r="L15" s="61"/>
      <c r="M15" s="61">
        <v>2.2000000000000002</v>
      </c>
      <c r="N15" s="62">
        <v>19.350000000000001</v>
      </c>
      <c r="O15" s="63"/>
    </row>
    <row r="16" spans="1:58" ht="39.950000000000003" customHeight="1">
      <c r="A16" s="45"/>
      <c r="B16" s="109" t="s">
        <v>28</v>
      </c>
      <c r="C16" s="65"/>
      <c r="D16" s="180" t="s">
        <v>29</v>
      </c>
      <c r="E16" s="181"/>
      <c r="F16" s="181"/>
      <c r="G16" s="66"/>
      <c r="H16" s="67" t="s">
        <v>121</v>
      </c>
      <c r="I16" s="68">
        <v>5.16</v>
      </c>
      <c r="J16" s="59">
        <v>112</v>
      </c>
      <c r="K16" s="59">
        <v>2.2999999999999998</v>
      </c>
      <c r="L16" s="74">
        <v>0.92</v>
      </c>
      <c r="M16" s="74"/>
      <c r="N16" s="74">
        <v>24</v>
      </c>
      <c r="O16" s="75"/>
    </row>
    <row r="17" spans="1:15" ht="39.950000000000003" customHeight="1">
      <c r="A17" s="45"/>
      <c r="B17" s="53"/>
      <c r="C17" s="70"/>
      <c r="D17" s="71"/>
      <c r="E17" s="71"/>
      <c r="F17" s="71"/>
      <c r="G17" s="71"/>
      <c r="H17" s="72"/>
      <c r="I17" s="73"/>
      <c r="J17" s="59"/>
      <c r="K17" s="59"/>
      <c r="L17" s="74"/>
      <c r="M17" s="74"/>
      <c r="N17" s="74"/>
      <c r="O17" s="75"/>
    </row>
    <row r="18" spans="1:15" ht="39.950000000000003" customHeight="1" thickBot="1">
      <c r="A18" s="76"/>
      <c r="B18" s="77" t="s">
        <v>31</v>
      </c>
      <c r="C18" s="78"/>
      <c r="D18" s="79" t="s">
        <v>145</v>
      </c>
      <c r="E18" s="79"/>
      <c r="F18" s="79"/>
      <c r="G18" s="79"/>
      <c r="H18" s="80" t="s">
        <v>27</v>
      </c>
      <c r="I18" s="81">
        <v>28.84</v>
      </c>
      <c r="J18" s="82">
        <v>45</v>
      </c>
      <c r="K18" s="82">
        <v>32</v>
      </c>
      <c r="L18" s="83"/>
      <c r="M18" s="83">
        <v>0</v>
      </c>
      <c r="N18" s="84">
        <v>12</v>
      </c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89.87</v>
      </c>
      <c r="J19" s="90">
        <f>SUM(J11:J18)</f>
        <v>821.05000000000007</v>
      </c>
      <c r="K19" s="90">
        <f>SUM(K10:K18)</f>
        <v>54.71</v>
      </c>
      <c r="L19" s="91">
        <f>SUM(L10:M18)</f>
        <v>50.59</v>
      </c>
      <c r="M19" s="91"/>
      <c r="N19" s="91">
        <f>SUM(N10:O18)</f>
        <v>104.13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107"/>
      <c r="D21" s="39" t="s">
        <v>146</v>
      </c>
      <c r="E21" s="39"/>
      <c r="F21" s="39"/>
      <c r="G21" s="39"/>
      <c r="H21" s="40" t="s">
        <v>81</v>
      </c>
      <c r="I21" s="50">
        <v>12</v>
      </c>
      <c r="J21" s="41">
        <v>112</v>
      </c>
      <c r="K21" s="41">
        <v>0</v>
      </c>
      <c r="L21" s="42">
        <v>0</v>
      </c>
      <c r="M21" s="42"/>
      <c r="N21" s="42">
        <v>11.2</v>
      </c>
      <c r="O21" s="52"/>
    </row>
    <row r="22" spans="1:15" ht="58.5" customHeight="1">
      <c r="A22" s="45"/>
      <c r="B22" s="106" t="s">
        <v>36</v>
      </c>
      <c r="C22" s="107" t="s">
        <v>84</v>
      </c>
      <c r="D22" s="39" t="s">
        <v>147</v>
      </c>
      <c r="E22" s="39"/>
      <c r="F22" s="39"/>
      <c r="G22" s="39"/>
      <c r="H22" s="40" t="s">
        <v>148</v>
      </c>
      <c r="I22" s="50">
        <v>15.74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2"/>
    </row>
    <row r="23" spans="1:15" ht="39.950000000000003" customHeight="1">
      <c r="A23" s="45"/>
      <c r="B23" s="46" t="s">
        <v>40</v>
      </c>
      <c r="C23" s="107" t="s">
        <v>149</v>
      </c>
      <c r="D23" s="47" t="s">
        <v>150</v>
      </c>
      <c r="E23" s="48"/>
      <c r="F23" s="48"/>
      <c r="G23" s="194"/>
      <c r="H23" s="40" t="s">
        <v>151</v>
      </c>
      <c r="I23" s="50">
        <v>49.07</v>
      </c>
      <c r="J23" s="41">
        <v>173</v>
      </c>
      <c r="K23" s="41">
        <v>4.3</v>
      </c>
      <c r="L23" s="230">
        <v>9.3000000000000007</v>
      </c>
      <c r="M23" s="231">
        <v>123</v>
      </c>
      <c r="N23" s="230">
        <v>18.399999999999999</v>
      </c>
      <c r="O23" s="232"/>
    </row>
    <row r="24" spans="1:15" ht="39.950000000000003" customHeight="1">
      <c r="A24" s="45"/>
      <c r="B24" s="46" t="s">
        <v>44</v>
      </c>
      <c r="C24" s="107"/>
      <c r="D24" s="233"/>
      <c r="E24" s="234"/>
      <c r="F24" s="234"/>
      <c r="G24" s="194"/>
      <c r="H24" s="40"/>
      <c r="I24" s="41"/>
      <c r="J24" s="59"/>
      <c r="K24" s="41"/>
      <c r="L24" s="108"/>
      <c r="M24" s="108"/>
      <c r="N24" s="230"/>
      <c r="O24" s="232"/>
    </row>
    <row r="25" spans="1:15" ht="39.950000000000003" customHeight="1">
      <c r="A25" s="45"/>
      <c r="B25" s="109" t="s">
        <v>23</v>
      </c>
      <c r="C25" s="107" t="s">
        <v>112</v>
      </c>
      <c r="D25" s="47" t="s">
        <v>152</v>
      </c>
      <c r="E25" s="48"/>
      <c r="F25" s="48"/>
      <c r="G25" s="194"/>
      <c r="H25" s="40" t="s">
        <v>25</v>
      </c>
      <c r="I25" s="50">
        <v>5.34</v>
      </c>
      <c r="J25" s="41">
        <v>96.3</v>
      </c>
      <c r="K25" s="41">
        <v>0.16</v>
      </c>
      <c r="L25" s="230">
        <v>0</v>
      </c>
      <c r="M25" s="231"/>
      <c r="N25" s="230">
        <v>23.5</v>
      </c>
      <c r="O25" s="232"/>
    </row>
    <row r="26" spans="1:15" ht="39.950000000000003" customHeight="1">
      <c r="A26" s="45"/>
      <c r="B26" s="109" t="s">
        <v>28</v>
      </c>
      <c r="C26" s="107"/>
      <c r="D26" s="116" t="s">
        <v>153</v>
      </c>
      <c r="E26" s="117"/>
      <c r="F26" s="118"/>
      <c r="G26" s="113"/>
      <c r="H26" s="40" t="s">
        <v>81</v>
      </c>
      <c r="I26" s="50">
        <v>3.75</v>
      </c>
      <c r="J26" s="59">
        <v>112</v>
      </c>
      <c r="K26" s="59">
        <v>2.2999999999999998</v>
      </c>
      <c r="L26" s="74">
        <v>0.92</v>
      </c>
      <c r="M26" s="74"/>
      <c r="N26" s="74">
        <v>24</v>
      </c>
      <c r="O26" s="75"/>
    </row>
    <row r="27" spans="1:15" ht="39.950000000000003" customHeight="1">
      <c r="A27" s="45"/>
      <c r="B27" s="120" t="s">
        <v>94</v>
      </c>
      <c r="C27" s="121"/>
      <c r="D27" s="122" t="s">
        <v>96</v>
      </c>
      <c r="E27" s="122"/>
      <c r="F27" s="122"/>
      <c r="G27" s="122"/>
      <c r="H27" s="123" t="s">
        <v>27</v>
      </c>
      <c r="I27" s="50">
        <v>14.1</v>
      </c>
      <c r="J27" s="59">
        <v>112</v>
      </c>
      <c r="K27" s="59">
        <v>2.2999999999999998</v>
      </c>
      <c r="L27" s="74">
        <v>0.92</v>
      </c>
      <c r="M27" s="74"/>
      <c r="N27" s="74">
        <v>24</v>
      </c>
      <c r="O27" s="75"/>
    </row>
    <row r="28" spans="1:15" ht="39.950000000000003" customHeight="1" thickBot="1">
      <c r="A28" s="119"/>
      <c r="B28" s="235"/>
      <c r="C28" s="236"/>
      <c r="D28" s="225"/>
      <c r="E28" s="225"/>
      <c r="F28" s="225"/>
      <c r="G28" s="225"/>
      <c r="H28" s="226"/>
      <c r="I28" s="227"/>
      <c r="J28" s="82"/>
      <c r="K28" s="82"/>
      <c r="L28" s="83"/>
      <c r="M28" s="83"/>
      <c r="N28" s="84"/>
      <c r="O28" s="85"/>
    </row>
    <row r="29" spans="1:15" ht="37.5" customHeight="1" thickBot="1">
      <c r="A29" s="124"/>
      <c r="B29" s="125"/>
      <c r="C29" s="125"/>
      <c r="D29" s="126" t="s">
        <v>32</v>
      </c>
      <c r="E29" s="126"/>
      <c r="F29" s="126"/>
      <c r="G29" s="126"/>
      <c r="H29" s="127"/>
      <c r="I29" s="128">
        <f>SUM(I21:I28)</f>
        <v>100</v>
      </c>
      <c r="J29" s="128">
        <f>SUM(J21:J28)</f>
        <v>962.5</v>
      </c>
      <c r="K29" s="128">
        <f>SUM(K21:K28)</f>
        <v>25.310000000000002</v>
      </c>
      <c r="L29" s="129">
        <f>SUM(L21:M28)</f>
        <v>143.38999999999999</v>
      </c>
      <c r="M29" s="129"/>
      <c r="N29" s="129">
        <f>SUM(N21:O28)</f>
        <v>155.35</v>
      </c>
      <c r="O29" s="130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53</v>
      </c>
      <c r="E33" s="155"/>
      <c r="F33" s="155"/>
      <c r="G33" s="156"/>
      <c r="H33" s="157"/>
      <c r="I33" s="158">
        <f>I19+I29+I32</f>
        <v>189.87</v>
      </c>
      <c r="J33" s="159">
        <f>J19+J29</f>
        <v>1783.5500000000002</v>
      </c>
      <c r="K33" s="159">
        <f>SUM(K19+K29)</f>
        <v>80.02000000000001</v>
      </c>
      <c r="L33" s="160">
        <f>L19+L29</f>
        <v>193.98</v>
      </c>
      <c r="M33" s="161"/>
      <c r="N33" s="162">
        <f>N19+N29</f>
        <v>259.48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54</v>
      </c>
      <c r="B35" s="165"/>
      <c r="C35" s="166" t="s">
        <v>55</v>
      </c>
      <c r="D35" s="166"/>
      <c r="E35" s="166"/>
      <c r="F35" s="166"/>
      <c r="G35" s="166"/>
      <c r="H35" s="167" t="s">
        <v>56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57</v>
      </c>
      <c r="B37" s="165"/>
      <c r="C37" s="167" t="s">
        <v>55</v>
      </c>
      <c r="D37" s="167"/>
      <c r="E37" s="167"/>
      <c r="F37" s="167"/>
      <c r="G37" s="164"/>
      <c r="H37" s="167" t="s">
        <v>58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59</v>
      </c>
      <c r="B39" s="165"/>
      <c r="C39" s="167" t="s">
        <v>55</v>
      </c>
      <c r="D39" s="167"/>
      <c r="E39" s="167"/>
      <c r="F39" s="167"/>
      <c r="G39" s="164"/>
      <c r="H39" s="167" t="s">
        <v>60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D26:F26"/>
    <mergeCell ref="L26:M26"/>
    <mergeCell ref="N26:O26"/>
    <mergeCell ref="D27:G27"/>
    <mergeCell ref="L27:M27"/>
    <mergeCell ref="N27:O27"/>
    <mergeCell ref="A21:A28"/>
    <mergeCell ref="D21:G21"/>
    <mergeCell ref="L21:M21"/>
    <mergeCell ref="N21:O21"/>
    <mergeCell ref="D22:G22"/>
    <mergeCell ref="L22:M22"/>
    <mergeCell ref="N22:O22"/>
    <mergeCell ref="D23:F23"/>
    <mergeCell ref="D24:F24"/>
    <mergeCell ref="D25:F25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L16:M16"/>
    <mergeCell ref="N16:O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13,02</vt:lpstr>
      <vt:lpstr>13,02б</vt:lpstr>
      <vt:lpstr>14,02</vt:lpstr>
      <vt:lpstr>14,02б</vt:lpstr>
      <vt:lpstr>15,02</vt:lpstr>
      <vt:lpstr>15,02б</vt:lpstr>
      <vt:lpstr>16,02</vt:lpstr>
      <vt:lpstr>16,02б</vt:lpstr>
      <vt:lpstr>17,02</vt:lpstr>
      <vt:lpstr>17,02б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2023-02-14T07:19:19Z</dcterms:created>
  <dcterms:modified xsi:type="dcterms:W3CDTF">2023-02-14T07:20:50Z</dcterms:modified>
</cp:coreProperties>
</file>